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codeName="ThisWorkbook"/>
  <xr:revisionPtr revIDLastSave="0" documentId="13_ncr:1_{01123274-C920-4230-A1FB-E9B00292C377}" xr6:coauthVersionLast="47" xr6:coauthVersionMax="47" xr10:uidLastSave="{00000000-0000-0000-0000-000000000000}"/>
  <bookViews>
    <workbookView xWindow="-110" yWindow="-110" windowWidth="19420" windowHeight="10420" xr2:uid="{00000000-000D-0000-FFFF-FFFF00000000}"/>
  </bookViews>
  <sheets>
    <sheet name="Akende aastaplaan" sheetId="11" r:id="rId1"/>
    <sheet name="Üldine graafik" sheetId="12" r:id="rId2"/>
  </sheets>
  <definedNames>
    <definedName name="Display_Week">'Akende aastaplaan'!$E$4</definedName>
    <definedName name="_xlnm.Print_Titles" localSheetId="0">'Akende aastaplaan'!$4:$6</definedName>
    <definedName name="Project_Start">'Akende aastaplaan'!$E$3</definedName>
    <definedName name="task_end" localSheetId="0">'Akende aastaplaan'!$F1</definedName>
    <definedName name="task_progress" localSheetId="0">'Akende aastaplaan'!$D1</definedName>
    <definedName name="task_start" localSheetId="0">'Akende aastaplaan'!$E1</definedName>
    <definedName name="today" localSheetId="0">TODAY()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8" i="11" l="1"/>
  <c r="H47" i="11"/>
  <c r="H46" i="11"/>
  <c r="H45" i="11"/>
  <c r="H37" i="11"/>
  <c r="H36" i="11"/>
  <c r="H30" i="11"/>
  <c r="H26" i="11"/>
  <c r="H25" i="11"/>
  <c r="H22" i="11"/>
  <c r="H9" i="11"/>
  <c r="J48" i="11"/>
  <c r="J49" i="11"/>
  <c r="J47" i="11"/>
  <c r="J46" i="11"/>
  <c r="J45" i="11"/>
  <c r="J41" i="11"/>
  <c r="J7" i="11"/>
  <c r="J31" i="11" l="1"/>
  <c r="K5" i="11"/>
  <c r="J40" i="11"/>
  <c r="J39" i="11"/>
  <c r="J38" i="11"/>
  <c r="J37" i="11"/>
  <c r="J35" i="11"/>
  <c r="J30" i="11"/>
  <c r="J29" i="11"/>
  <c r="J19" i="11"/>
  <c r="J8" i="11"/>
  <c r="J43" i="11" l="1"/>
  <c r="K6" i="11"/>
  <c r="J36" i="11" l="1"/>
  <c r="J34" i="11"/>
  <c r="J10" i="11"/>
  <c r="J32" i="11"/>
  <c r="J13" i="11"/>
  <c r="L5" i="11"/>
  <c r="M5" i="11" s="1"/>
  <c r="N5" i="11" s="1"/>
  <c r="O5" i="11" s="1"/>
  <c r="P5" i="11" s="1"/>
  <c r="Q5" i="11" s="1"/>
  <c r="R5" i="11" s="1"/>
  <c r="J22" i="11" l="1"/>
  <c r="J33" i="11"/>
  <c r="J25" i="11"/>
  <c r="J11" i="11"/>
  <c r="J12" i="11"/>
  <c r="S5" i="11"/>
  <c r="T5" i="11" s="1"/>
  <c r="U5" i="11" s="1"/>
  <c r="V5" i="11" s="1"/>
  <c r="W5" i="11" s="1"/>
  <c r="X5" i="11" s="1"/>
  <c r="Y5" i="11" s="1"/>
  <c r="L6" i="11"/>
  <c r="J28" i="11" l="1"/>
  <c r="J27" i="11"/>
  <c r="J26" i="11"/>
  <c r="Z5" i="11"/>
  <c r="AA5" i="11" s="1"/>
  <c r="AB5" i="11" s="1"/>
  <c r="AC5" i="11" s="1"/>
  <c r="AD5" i="11" s="1"/>
  <c r="AE5" i="11" s="1"/>
  <c r="AF5" i="11" s="1"/>
  <c r="M6" i="11"/>
  <c r="AG5" i="11" l="1"/>
  <c r="AH5" i="11" s="1"/>
  <c r="AI5" i="11" s="1"/>
  <c r="AJ5" i="11" s="1"/>
  <c r="AK5" i="11" s="1"/>
  <c r="AL5" i="11" s="1"/>
  <c r="N6" i="11"/>
  <c r="AM5" i="11" l="1"/>
  <c r="AN5" i="11" s="1"/>
  <c r="AO5" i="11" s="1"/>
  <c r="AP5" i="11" s="1"/>
  <c r="AQ5" i="11" s="1"/>
  <c r="AR5" i="11" s="1"/>
  <c r="AS5" i="11" s="1"/>
  <c r="O6" i="11"/>
  <c r="AT5" i="11" l="1"/>
  <c r="AU5" i="11" s="1"/>
  <c r="P6" i="11"/>
  <c r="AV5" i="11" l="1"/>
  <c r="AU6" i="11"/>
  <c r="Q6" i="11"/>
  <c r="AW5" i="11" l="1"/>
  <c r="AV6" i="11"/>
  <c r="AX5" i="11" l="1"/>
  <c r="AW6" i="11"/>
  <c r="R6" i="11"/>
  <c r="S6" i="11"/>
  <c r="AY5" i="11" l="1"/>
  <c r="AX6" i="11"/>
  <c r="T6" i="11"/>
  <c r="AZ5" i="11" l="1"/>
  <c r="BA5" i="11" s="1"/>
  <c r="AY6" i="11"/>
  <c r="U6" i="11"/>
  <c r="BA6" i="11" l="1"/>
  <c r="BB5" i="11"/>
  <c r="AZ6" i="11"/>
  <c r="V6" i="11"/>
  <c r="BC5" i="11" l="1"/>
  <c r="BB6" i="11"/>
  <c r="W6" i="11"/>
  <c r="BC6" i="11" l="1"/>
  <c r="BD5" i="11"/>
  <c r="X6" i="11"/>
  <c r="BD6" i="11" l="1"/>
  <c r="BE5" i="11"/>
  <c r="Y6" i="11"/>
  <c r="BE6" i="11" l="1"/>
  <c r="BF5" i="11"/>
  <c r="Z6" i="11"/>
  <c r="BG5" i="11" l="1"/>
  <c r="BF6" i="11"/>
  <c r="AA6" i="11"/>
  <c r="BG6" i="11" l="1"/>
  <c r="BH5" i="11"/>
  <c r="AB6" i="11"/>
  <c r="BH6" i="11" l="1"/>
  <c r="BI5" i="11"/>
  <c r="AC6" i="11"/>
  <c r="BI6" i="11" l="1"/>
  <c r="BJ5" i="11"/>
  <c r="AD6" i="11"/>
  <c r="BK5" i="11" l="1"/>
  <c r="BJ6" i="11"/>
  <c r="AE6" i="11"/>
  <c r="BL5" i="11" l="1"/>
  <c r="BK6" i="11"/>
  <c r="AF6" i="11"/>
  <c r="BM5" i="11" l="1"/>
  <c r="BL6" i="11"/>
  <c r="AG6" i="11"/>
  <c r="BN5" i="11" l="1"/>
  <c r="BO5" i="11" s="1"/>
  <c r="BM6" i="11"/>
  <c r="AH6" i="11"/>
  <c r="BP5" i="11" l="1"/>
  <c r="BO6" i="11"/>
  <c r="BN6" i="11"/>
  <c r="AI6" i="11"/>
  <c r="BQ5" i="11" l="1"/>
  <c r="BP6" i="11"/>
  <c r="AJ6" i="11"/>
  <c r="BQ6" i="11" l="1"/>
  <c r="BR5" i="11"/>
  <c r="AK6" i="11"/>
  <c r="BR6" i="11" l="1"/>
  <c r="BS5" i="11"/>
  <c r="AL6" i="11"/>
  <c r="BS6" i="11" l="1"/>
  <c r="BT5" i="11"/>
  <c r="AM6" i="11"/>
  <c r="BT6" i="11" l="1"/>
  <c r="BU5" i="11"/>
  <c r="AN6" i="11"/>
  <c r="BU6" i="11" l="1"/>
  <c r="BV5" i="11"/>
  <c r="AO6" i="11"/>
  <c r="BV6" i="11" l="1"/>
  <c r="BW5" i="11"/>
  <c r="BX5" i="11" s="1"/>
  <c r="AP6" i="11"/>
  <c r="BW6" i="11" l="1"/>
  <c r="AQ6" i="11"/>
  <c r="BY6" i="11" l="1"/>
  <c r="BY5" i="11"/>
  <c r="AR6" i="11"/>
  <c r="BZ5" i="11" l="1"/>
  <c r="BZ6" i="11"/>
  <c r="AS6" i="11"/>
  <c r="CA5" i="11" l="1"/>
  <c r="CA6" i="11"/>
  <c r="AT6" i="11"/>
  <c r="CB5" i="11" l="1"/>
  <c r="CC5" i="11" s="1"/>
  <c r="CB6" i="11"/>
  <c r="CD5" i="11" l="1"/>
  <c r="CD6" i="11"/>
  <c r="CC6" i="11"/>
  <c r="ACQ4" i="11"/>
  <c r="CE5" i="11" l="1"/>
  <c r="CE6" i="11"/>
  <c r="ACQ3" i="11"/>
  <c r="ACQ5" i="11"/>
  <c r="ACR4" i="11"/>
  <c r="CF6" i="11" l="1"/>
  <c r="CF5" i="11"/>
  <c r="ACR5" i="11"/>
  <c r="ACS4" i="11"/>
  <c r="CG6" i="11" l="1"/>
  <c r="CG5" i="11"/>
  <c r="ACS5" i="11"/>
  <c r="ACT4" i="11"/>
  <c r="CH5" i="11" l="1"/>
  <c r="CH6" i="11"/>
  <c r="ACT5" i="11"/>
  <c r="ACU4" i="11"/>
  <c r="CI6" i="11" l="1"/>
  <c r="CI5" i="11"/>
  <c r="ACU5" i="11"/>
  <c r="ACV4" i="11"/>
  <c r="CJ6" i="11" l="1"/>
  <c r="CJ5" i="11"/>
  <c r="ACW4" i="11"/>
  <c r="ACV5" i="11"/>
  <c r="CK5" i="11" l="1"/>
  <c r="CK6" i="11"/>
  <c r="ACW5" i="11"/>
  <c r="ACX4" i="11"/>
  <c r="CL5" i="11" l="1"/>
  <c r="CL6" i="11"/>
  <c r="ACY4" i="11"/>
  <c r="ACX5" i="11"/>
  <c r="ACX3" i="11"/>
  <c r="CM6" i="11" l="1"/>
  <c r="CM5" i="11"/>
  <c r="ACY5" i="11"/>
  <c r="ACZ4" i="11"/>
  <c r="CN6" i="11" l="1"/>
  <c r="CN5" i="11"/>
  <c r="ACZ5" i="11"/>
  <c r="ADA4" i="11"/>
  <c r="CO6" i="11" l="1"/>
  <c r="CO5" i="11"/>
  <c r="ADA5" i="11"/>
  <c r="ADB4" i="11"/>
  <c r="CP6" i="11" l="1"/>
  <c r="CP5" i="11"/>
  <c r="ADB5" i="11"/>
  <c r="ADC4" i="11"/>
  <c r="CQ6" i="11" l="1"/>
  <c r="CQ5" i="11"/>
  <c r="ADD4" i="11"/>
  <c r="ADC5" i="11"/>
  <c r="CR5" i="11" l="1"/>
  <c r="CR6" i="11"/>
  <c r="ADE4" i="11"/>
  <c r="ADD5" i="11"/>
  <c r="CS5" i="11" l="1"/>
  <c r="CS6" i="11"/>
  <c r="ADF4" i="11"/>
  <c r="ADE5" i="11"/>
  <c r="ADE3" i="11"/>
  <c r="CT6" i="11" l="1"/>
  <c r="CT5" i="11"/>
  <c r="ADG4" i="11"/>
  <c r="ADF5" i="11"/>
  <c r="CU6" i="11" l="1"/>
  <c r="CU5" i="11"/>
  <c r="ADH4" i="11"/>
  <c r="ADG5" i="11"/>
  <c r="CV6" i="11" l="1"/>
  <c r="CV5" i="11"/>
  <c r="ADH5" i="11"/>
  <c r="ADI4" i="11"/>
  <c r="CW5" i="11" l="1"/>
  <c r="CW6" i="11"/>
  <c r="ADI5" i="11"/>
  <c r="ADJ4" i="11"/>
  <c r="CX6" i="11" l="1"/>
  <c r="CX5" i="11"/>
  <c r="ADJ5" i="11"/>
  <c r="ADK4" i="11"/>
  <c r="CY6" i="11" l="1"/>
  <c r="CY5" i="11"/>
  <c r="ADL4" i="11"/>
  <c r="ADK5" i="11"/>
  <c r="CZ6" i="11" l="1"/>
  <c r="CZ5" i="11"/>
  <c r="ADL3" i="11"/>
  <c r="ADM4" i="11"/>
  <c r="ADL5" i="11"/>
  <c r="DA6" i="11" l="1"/>
  <c r="DA5" i="11"/>
  <c r="ADN4" i="11"/>
  <c r="ADM5" i="11"/>
  <c r="DB5" i="11" l="1"/>
  <c r="DB6" i="11"/>
  <c r="ADO4" i="11"/>
  <c r="ADN5" i="11"/>
  <c r="DC6" i="11" l="1"/>
  <c r="DC5" i="11"/>
  <c r="ADO5" i="11"/>
  <c r="ADP4" i="11"/>
  <c r="DD6" i="11" l="1"/>
  <c r="DD5" i="11"/>
  <c r="ADP5" i="11"/>
  <c r="ADQ4" i="11"/>
  <c r="DE6" i="11" l="1"/>
  <c r="DE5" i="11"/>
  <c r="ADQ5" i="11"/>
  <c r="ADR4" i="11"/>
  <c r="DF6" i="11" l="1"/>
  <c r="DF5" i="11"/>
  <c r="ADS4" i="11"/>
  <c r="ADR5" i="11"/>
  <c r="DG6" i="11" l="1"/>
  <c r="DG5" i="11"/>
  <c r="ADT4" i="11"/>
  <c r="ADS3" i="11"/>
  <c r="ADS5" i="11"/>
  <c r="DH6" i="11" l="1"/>
  <c r="DH5" i="11"/>
  <c r="ADU4" i="11"/>
  <c r="ADT5" i="11"/>
  <c r="DI6" i="11" l="1"/>
  <c r="DI5" i="11"/>
  <c r="ADV4" i="11"/>
  <c r="ADU5" i="11"/>
  <c r="DJ6" i="11" l="1"/>
  <c r="DJ5" i="11"/>
  <c r="ADW4" i="11"/>
  <c r="ADV5" i="11"/>
  <c r="DK5" i="11" l="1"/>
  <c r="DK6" i="11"/>
  <c r="ADX4" i="11"/>
  <c r="ADW5" i="11"/>
  <c r="DL5" i="11" l="1"/>
  <c r="DL6" i="11"/>
  <c r="ADX5" i="11"/>
  <c r="ADY4" i="11"/>
  <c r="ADY5" i="11" s="1"/>
  <c r="DM5" i="11" l="1"/>
  <c r="DM6" i="11"/>
  <c r="DN6" i="11" l="1"/>
  <c r="DN5" i="11"/>
  <c r="DO6" i="11" l="1"/>
  <c r="DO5" i="11"/>
  <c r="DP6" i="11" l="1"/>
  <c r="DP5" i="11"/>
  <c r="DQ5" i="11" l="1"/>
  <c r="DQ6" i="11"/>
  <c r="DR5" i="11" l="1"/>
  <c r="DR6" i="11"/>
  <c r="DS6" i="11" l="1"/>
  <c r="DS5" i="11"/>
  <c r="DT5" i="11" l="1"/>
  <c r="DT6" i="11"/>
  <c r="DU6" i="11" l="1"/>
  <c r="DU5" i="11"/>
  <c r="DV6" i="11" l="1"/>
  <c r="DV5" i="11"/>
  <c r="DW6" i="11" l="1"/>
  <c r="DW5" i="11"/>
  <c r="DX6" i="11" l="1"/>
  <c r="DX5" i="11"/>
  <c r="DY5" i="11" l="1"/>
  <c r="DY6" i="11"/>
  <c r="DZ5" i="11" l="1"/>
  <c r="DZ6" i="11"/>
  <c r="EA5" i="11" l="1"/>
  <c r="EA6" i="11"/>
  <c r="EB5" i="11" l="1"/>
  <c r="EB6" i="11"/>
  <c r="EC6" i="11" l="1"/>
  <c r="EC5" i="11"/>
  <c r="ED6" i="11" l="1"/>
  <c r="ED5" i="11"/>
  <c r="EE6" i="11" l="1"/>
  <c r="EE5" i="11"/>
  <c r="EF6" i="11" l="1"/>
  <c r="EF5" i="11"/>
  <c r="EG5" i="11" l="1"/>
  <c r="EG6" i="11"/>
  <c r="EH5" i="11" l="1"/>
  <c r="EH6" i="11"/>
  <c r="EI5" i="11" l="1"/>
  <c r="EI6" i="11"/>
  <c r="EJ5" i="11" l="1"/>
  <c r="EJ6" i="11"/>
  <c r="EK5" i="11" l="1"/>
  <c r="EK6" i="11"/>
  <c r="EL6" i="11" l="1"/>
  <c r="EL5" i="11"/>
  <c r="EM6" i="11" l="1"/>
  <c r="EM5" i="11"/>
  <c r="EN6" i="11" l="1"/>
  <c r="EN5" i="11"/>
  <c r="EO5" i="11" l="1"/>
  <c r="EO6" i="11"/>
  <c r="EP5" i="11" l="1"/>
  <c r="EP6" i="11"/>
  <c r="EQ5" i="11" l="1"/>
  <c r="EQ6" i="11"/>
  <c r="ER6" i="11" l="1"/>
  <c r="ER5" i="11"/>
  <c r="ES6" i="11" l="1"/>
  <c r="ES5" i="11"/>
  <c r="ET6" i="11" l="1"/>
  <c r="ET5" i="11"/>
  <c r="EU6" i="11" l="1"/>
  <c r="EU5" i="11"/>
  <c r="EV6" i="11" l="1"/>
  <c r="EV5" i="11"/>
  <c r="EW5" i="11" l="1"/>
  <c r="EW6" i="11"/>
  <c r="EX6" i="11" l="1"/>
  <c r="EX5" i="11"/>
  <c r="EY6" i="11" l="1"/>
  <c r="EY5" i="11"/>
  <c r="EZ6" i="11" l="1"/>
  <c r="EZ5" i="11"/>
  <c r="FA6" i="11" l="1"/>
  <c r="FA5" i="11"/>
  <c r="FB5" i="11" l="1"/>
  <c r="FB6" i="11"/>
  <c r="FC5" i="11" l="1"/>
  <c r="FC6" i="11"/>
  <c r="FD6" i="11" l="1"/>
  <c r="FD5" i="11"/>
  <c r="FE6" i="11" l="1"/>
  <c r="FE5" i="11"/>
  <c r="FF6" i="11" l="1"/>
  <c r="FF5" i="11"/>
  <c r="FG6" i="11" l="1"/>
  <c r="FG5" i="11"/>
  <c r="FH6" i="11" l="1"/>
  <c r="FH5" i="11"/>
  <c r="FI6" i="11" l="1"/>
  <c r="FI5" i="11"/>
  <c r="FJ5" i="11" l="1"/>
  <c r="FJ6" i="11"/>
  <c r="FK5" i="11" l="1"/>
  <c r="FK6" i="11"/>
  <c r="FL6" i="11" l="1"/>
  <c r="FL5" i="11"/>
  <c r="FM6" i="11" l="1"/>
  <c r="FM5" i="11"/>
  <c r="FN6" i="11" l="1"/>
  <c r="FN5" i="11"/>
  <c r="FO6" i="11" l="1"/>
  <c r="FO5" i="11"/>
  <c r="FP6" i="11" l="1"/>
  <c r="FP5" i="11"/>
  <c r="FQ6" i="11" l="1"/>
  <c r="FQ5" i="11"/>
  <c r="FR5" i="11" l="1"/>
  <c r="FR6" i="11"/>
  <c r="FS5" i="11" l="1"/>
  <c r="FS6" i="11"/>
  <c r="FT6" i="11" l="1"/>
  <c r="FT5" i="11"/>
  <c r="FU5" i="11" l="1"/>
  <c r="FU6" i="11"/>
  <c r="FV6" i="11" l="1"/>
  <c r="FV5" i="11"/>
  <c r="FW6" i="11" l="1"/>
  <c r="FW5" i="11"/>
  <c r="FX6" i="11" l="1"/>
  <c r="FX5" i="11"/>
  <c r="FY6" i="11" l="1"/>
  <c r="FY5" i="11"/>
  <c r="FZ6" i="11" l="1"/>
  <c r="FZ5" i="11"/>
  <c r="GA5" i="11" l="1"/>
  <c r="GA6" i="11"/>
  <c r="GB6" i="11" l="1"/>
  <c r="GB5" i="11"/>
  <c r="GC5" i="11" l="1"/>
  <c r="GC6" i="11"/>
  <c r="GD6" i="11" l="1"/>
  <c r="GD5" i="11"/>
  <c r="GE5" i="11" l="1"/>
  <c r="GE6" i="11"/>
  <c r="GF6" i="11" l="1"/>
  <c r="GF5" i="11"/>
  <c r="GG6" i="11" l="1"/>
  <c r="GG5" i="11"/>
  <c r="GH5" i="11" l="1"/>
  <c r="GH6" i="11"/>
  <c r="GI5" i="11" l="1"/>
  <c r="GI6" i="11"/>
  <c r="GJ6" i="11" l="1"/>
  <c r="GJ5" i="11"/>
  <c r="GK5" i="11" l="1"/>
  <c r="GK6" i="11"/>
  <c r="GL6" i="11" l="1"/>
  <c r="GL5" i="11"/>
  <c r="GM6" i="11" l="1"/>
  <c r="GM5" i="11"/>
  <c r="GN6" i="11" l="1"/>
  <c r="GN5" i="11"/>
  <c r="GO6" i="11" l="1"/>
  <c r="GO5" i="11"/>
  <c r="GP5" i="11" l="1"/>
  <c r="GP6" i="11"/>
  <c r="GQ5" i="11" l="1"/>
  <c r="GQ6" i="11"/>
  <c r="GR6" i="11" l="1"/>
  <c r="GR5" i="11"/>
  <c r="GS5" i="11" l="1"/>
  <c r="GS6" i="11"/>
  <c r="GT6" i="11" l="1"/>
  <c r="GT5" i="11"/>
  <c r="GU5" i="11" l="1"/>
  <c r="GU6" i="11"/>
  <c r="GV6" i="11" l="1"/>
  <c r="GV5" i="11"/>
  <c r="GW6" i="11" l="1"/>
  <c r="GW5" i="11"/>
  <c r="GX6" i="11" l="1"/>
  <c r="GX5" i="11"/>
  <c r="GY6" i="11" l="1"/>
  <c r="GY5" i="11"/>
  <c r="GZ6" i="11" l="1"/>
  <c r="GZ5" i="11"/>
  <c r="HA5" i="11" l="1"/>
  <c r="HA6" i="11"/>
  <c r="HB6" i="11" l="1"/>
  <c r="HB5" i="11"/>
  <c r="HC6" i="11" l="1"/>
  <c r="HC5" i="11"/>
  <c r="HD6" i="11" l="1"/>
  <c r="HD5" i="11"/>
  <c r="HE6" i="11" l="1"/>
  <c r="HE5" i="11"/>
  <c r="HF5" i="11" l="1"/>
  <c r="HF6" i="11"/>
  <c r="HG6" i="11" l="1"/>
  <c r="HG5" i="11"/>
  <c r="HH6" i="11" l="1"/>
  <c r="HH5" i="11"/>
  <c r="HI5" i="11" l="1"/>
  <c r="HI6" i="11"/>
  <c r="HJ6" i="11" l="1"/>
  <c r="HJ5" i="11"/>
  <c r="HK6" i="11" l="1"/>
  <c r="HK5" i="11"/>
  <c r="HL6" i="11" l="1"/>
  <c r="HL5" i="11"/>
  <c r="HM6" i="11" l="1"/>
  <c r="HM5" i="11"/>
  <c r="HN6" i="11" l="1"/>
  <c r="HN5" i="11"/>
  <c r="HO6" i="11" l="1"/>
  <c r="HO5" i="11"/>
  <c r="HP5" i="11" l="1"/>
  <c r="HP6" i="11"/>
  <c r="HQ5" i="11" l="1"/>
  <c r="HQ6" i="11"/>
  <c r="HR6" i="11" l="1"/>
  <c r="HR5" i="11"/>
  <c r="HS6" i="11" l="1"/>
  <c r="HS5" i="11"/>
  <c r="HT6" i="11" l="1"/>
  <c r="HT5" i="11"/>
  <c r="HU6" i="11" l="1"/>
  <c r="HU5" i="11"/>
  <c r="HV5" i="11" l="1"/>
  <c r="HV6" i="11"/>
  <c r="HW5" i="11" l="1"/>
  <c r="HW6" i="11"/>
  <c r="HX6" i="11" l="1"/>
  <c r="HX5" i="11"/>
  <c r="HY6" i="11" l="1"/>
  <c r="HY5" i="11"/>
  <c r="HZ6" i="11" l="1"/>
  <c r="HZ5" i="11"/>
  <c r="IA6" i="11" l="1"/>
  <c r="IA5" i="11"/>
  <c r="IB5" i="11" l="1"/>
  <c r="IB6" i="11"/>
  <c r="IC6" i="11" l="1"/>
  <c r="IC5" i="11"/>
  <c r="ID6" i="11" l="1"/>
  <c r="ID5" i="11"/>
  <c r="IE6" i="11" l="1"/>
  <c r="IE5" i="11"/>
  <c r="IF5" i="11" l="1"/>
  <c r="IF6" i="11"/>
  <c r="IG5" i="11" l="1"/>
  <c r="IG6" i="11"/>
  <c r="IH6" i="11" l="1"/>
  <c r="IH5" i="11"/>
  <c r="II6" i="11" l="1"/>
  <c r="II5" i="11"/>
  <c r="IJ5" i="11" l="1"/>
  <c r="IJ6" i="11"/>
  <c r="IK6" i="11" l="1"/>
  <c r="IK5" i="11"/>
  <c r="IL5" i="11" l="1"/>
  <c r="IL6" i="11"/>
  <c r="IM5" i="11" l="1"/>
  <c r="IM6" i="11"/>
  <c r="IN5" i="11" l="1"/>
  <c r="IN6" i="11"/>
  <c r="IO5" i="11" l="1"/>
  <c r="IO6" i="11"/>
  <c r="IP6" i="11" l="1"/>
  <c r="IP5" i="11"/>
  <c r="IQ5" i="11" l="1"/>
  <c r="IQ6" i="11"/>
  <c r="IR6" i="11" l="1"/>
  <c r="IR5" i="11"/>
  <c r="IS6" i="11" l="1"/>
  <c r="IS5" i="11"/>
  <c r="IT6" i="11" l="1"/>
  <c r="IT5" i="11"/>
  <c r="IU6" i="11" l="1"/>
  <c r="IU5" i="11"/>
  <c r="IV6" i="11" l="1"/>
  <c r="IV5" i="11"/>
  <c r="IW5" i="11" l="1"/>
  <c r="IW6" i="11"/>
  <c r="IX6" i="11" l="1"/>
  <c r="IX5" i="11"/>
  <c r="IY5" i="11" l="1"/>
  <c r="IY6" i="11"/>
  <c r="IZ6" i="11" l="1"/>
  <c r="IZ5" i="11"/>
  <c r="JA6" i="11" l="1"/>
  <c r="JA5" i="11"/>
  <c r="JB5" i="11" l="1"/>
  <c r="JB6" i="11"/>
  <c r="JC5" i="11" l="1"/>
  <c r="JC6" i="11"/>
  <c r="JD6" i="11" l="1"/>
  <c r="JD5" i="11"/>
  <c r="JE5" i="11" l="1"/>
  <c r="JE6" i="11"/>
  <c r="JF6" i="11" l="1"/>
  <c r="JF5" i="11"/>
  <c r="JG5" i="11" l="1"/>
  <c r="JG6" i="11"/>
  <c r="JH6" i="11" l="1"/>
  <c r="JH5" i="11"/>
  <c r="JI6" i="11" l="1"/>
  <c r="JI5" i="11"/>
  <c r="JJ6" i="11" l="1"/>
  <c r="JJ5" i="11"/>
  <c r="JK6" i="11" l="1"/>
  <c r="JK5" i="11"/>
  <c r="JL6" i="11" l="1"/>
  <c r="JL5" i="11"/>
  <c r="JM5" i="11" l="1"/>
  <c r="JM6" i="11"/>
  <c r="JN6" i="11" l="1"/>
  <c r="JN5" i="11"/>
  <c r="JO6" i="11" l="1"/>
  <c r="JO5" i="11"/>
  <c r="JP6" i="11" l="1"/>
  <c r="JP5" i="11"/>
  <c r="JQ6" i="11" l="1"/>
  <c r="JQ5" i="11"/>
  <c r="JR5" i="11" l="1"/>
  <c r="JR6" i="11"/>
  <c r="JS6" i="11" l="1"/>
  <c r="JS5" i="11"/>
  <c r="JT6" i="11" l="1"/>
  <c r="JT5" i="11"/>
  <c r="JU5" i="11" l="1"/>
  <c r="JU6" i="11"/>
  <c r="JV6" i="11" l="1"/>
  <c r="JV5" i="11"/>
  <c r="JW5" i="11" l="1"/>
  <c r="JW6" i="11"/>
  <c r="JX6" i="11" l="1"/>
  <c r="JX5" i="11"/>
  <c r="JY6" i="11" l="1"/>
  <c r="JY5" i="11"/>
  <c r="JZ6" i="11" l="1"/>
  <c r="JZ5" i="11"/>
  <c r="KA6" i="11" l="1"/>
  <c r="KA5" i="11"/>
  <c r="KB6" i="11" l="1"/>
  <c r="KB5" i="11"/>
  <c r="KC5" i="11" l="1"/>
  <c r="KC6" i="11"/>
  <c r="KD6" i="11" l="1"/>
  <c r="KD5" i="11"/>
  <c r="KE5" i="11" l="1"/>
  <c r="KE6" i="11"/>
  <c r="KF5" i="11" l="1"/>
  <c r="KF6" i="11"/>
  <c r="KG6" i="11" l="1"/>
  <c r="KG5" i="11"/>
  <c r="KH5" i="11" l="1"/>
  <c r="KH6" i="11"/>
  <c r="KI6" i="11" l="1"/>
  <c r="KI5" i="11"/>
  <c r="KJ6" i="11" l="1"/>
  <c r="KJ5" i="11"/>
  <c r="KK5" i="11" l="1"/>
  <c r="KK6" i="11"/>
  <c r="KL6" i="11" l="1"/>
  <c r="KL5" i="11"/>
  <c r="KM6" i="11" l="1"/>
  <c r="KM5" i="11"/>
  <c r="KN6" i="11" l="1"/>
  <c r="KN5" i="11"/>
  <c r="KO6" i="11" l="1"/>
  <c r="KO5" i="11"/>
  <c r="KP6" i="11" l="1"/>
  <c r="KP5" i="11"/>
  <c r="KQ6" i="11" l="1"/>
  <c r="KQ5" i="11"/>
  <c r="KR6" i="11" l="1"/>
  <c r="KR5" i="11"/>
  <c r="KS6" i="11" l="1"/>
  <c r="KS5" i="11"/>
  <c r="KT6" i="11" l="1"/>
  <c r="KT5" i="11"/>
  <c r="KU5" i="11" l="1"/>
  <c r="KU6" i="11"/>
  <c r="KV5" i="11" l="1"/>
  <c r="KV6" i="11"/>
  <c r="KW6" i="11" l="1"/>
  <c r="KW5" i="11"/>
  <c r="KX6" i="11" l="1"/>
  <c r="KX5" i="11"/>
  <c r="KY5" i="11" l="1"/>
  <c r="KY6" i="11"/>
  <c r="KZ6" i="11" l="1"/>
  <c r="KZ5" i="11"/>
  <c r="LA5" i="11" l="1"/>
  <c r="LA6" i="11"/>
  <c r="LB6" i="11" l="1"/>
  <c r="LB5" i="11"/>
  <c r="LC5" i="11" l="1"/>
  <c r="LC6" i="11"/>
  <c r="LD6" i="11" l="1"/>
  <c r="LD5" i="11"/>
  <c r="LE6" i="11" l="1"/>
  <c r="LE5" i="11"/>
  <c r="LF5" i="11" l="1"/>
  <c r="LF6" i="11"/>
  <c r="LG6" i="11" l="1"/>
  <c r="LG5" i="11"/>
  <c r="LH6" i="11" l="1"/>
  <c r="LH5" i="11"/>
  <c r="LI5" i="11" l="1"/>
  <c r="LI6" i="11"/>
  <c r="LJ6" i="11" l="1"/>
  <c r="LJ5" i="11"/>
  <c r="LK6" i="11" l="1"/>
  <c r="LK5" i="11"/>
  <c r="LL5" i="11" l="1"/>
  <c r="LL6" i="11"/>
  <c r="LM6" i="11" l="1"/>
  <c r="LM5" i="11"/>
  <c r="LN5" i="11" l="1"/>
  <c r="LN6" i="11"/>
  <c r="LO5" i="11" l="1"/>
  <c r="LO6" i="11"/>
  <c r="LP5" i="11" l="1"/>
  <c r="LP6" i="11"/>
  <c r="LQ5" i="11" l="1"/>
  <c r="LQ6" i="11"/>
  <c r="LR6" i="11" l="1"/>
  <c r="LR5" i="11"/>
  <c r="LS6" i="11" l="1"/>
  <c r="LS5" i="11"/>
  <c r="LT5" i="11" l="1"/>
  <c r="LT6" i="11"/>
  <c r="LU6" i="11" l="1"/>
  <c r="LU5" i="11"/>
  <c r="LV6" i="11" l="1"/>
  <c r="LV5" i="11"/>
  <c r="LW5" i="11" l="1"/>
  <c r="LW6" i="11"/>
  <c r="LX5" i="11" l="1"/>
  <c r="LX6" i="11"/>
  <c r="LY5" i="11" l="1"/>
  <c r="LY6" i="11"/>
  <c r="LZ6" i="11" l="1"/>
  <c r="LZ5" i="11"/>
  <c r="MA5" i="11" l="1"/>
  <c r="MA6" i="11"/>
  <c r="MB5" i="11" l="1"/>
  <c r="MB6" i="11"/>
  <c r="MC6" i="11" l="1"/>
  <c r="MC5" i="11"/>
  <c r="MD5" i="11" l="1"/>
  <c r="MD6" i="11"/>
  <c r="ME6" i="11" l="1"/>
  <c r="ME5" i="11"/>
  <c r="MF6" i="11" l="1"/>
  <c r="MF5" i="11"/>
  <c r="MG5" i="11" l="1"/>
  <c r="MG6" i="11"/>
  <c r="MH6" i="11" l="1"/>
  <c r="MH5" i="11"/>
  <c r="MI6" i="11" l="1"/>
  <c r="MI5" i="11"/>
  <c r="MJ5" i="11" l="1"/>
  <c r="MJ6" i="11"/>
  <c r="MK6" i="11" l="1"/>
  <c r="MK5" i="11"/>
  <c r="ML5" i="11" l="1"/>
  <c r="ML6" i="11"/>
  <c r="MM5" i="11" l="1"/>
  <c r="MM6" i="11"/>
  <c r="MN5" i="11" l="1"/>
  <c r="MN6" i="11"/>
  <c r="MO5" i="11" l="1"/>
  <c r="MO6" i="11"/>
  <c r="MP6" i="11" l="1"/>
  <c r="MP5" i="11"/>
  <c r="MQ6" i="11" l="1"/>
  <c r="MQ5" i="11"/>
  <c r="MR5" i="11" l="1"/>
  <c r="MR6" i="11"/>
  <c r="MS6" i="11" l="1"/>
  <c r="MS5" i="11"/>
  <c r="MT5" i="11" l="1"/>
  <c r="MT6" i="11"/>
  <c r="MU5" i="11" l="1"/>
  <c r="MU6" i="11"/>
  <c r="MV5" i="11" l="1"/>
  <c r="MV6" i="11"/>
  <c r="MW5" i="11" l="1"/>
  <c r="MW6" i="11"/>
  <c r="MX6" i="11" l="1"/>
  <c r="MX5" i="11"/>
  <c r="MY6" i="11" l="1"/>
  <c r="MY5" i="11"/>
  <c r="MZ5" i="11" l="1"/>
  <c r="MZ6" i="11"/>
  <c r="NA6" i="11" l="1"/>
  <c r="NA5" i="11"/>
  <c r="NB6" i="11" l="1"/>
  <c r="NB5" i="11"/>
  <c r="NC5" i="11" l="1"/>
  <c r="NC6" i="11"/>
  <c r="ND5" i="11" l="1"/>
  <c r="ND6" i="11"/>
  <c r="NE5" i="11" l="1"/>
  <c r="NE6" i="11"/>
  <c r="NF6" i="11" l="1"/>
  <c r="NF5" i="11"/>
  <c r="NG5" i="11" l="1"/>
  <c r="NG6" i="11"/>
  <c r="NH5" i="11" l="1"/>
  <c r="NH6" i="11"/>
  <c r="NI6" i="11" l="1"/>
  <c r="NI5" i="11"/>
  <c r="NJ5" i="11" l="1"/>
  <c r="NJ6" i="11"/>
  <c r="NK6" i="11" l="1"/>
  <c r="NK5" i="11"/>
  <c r="NL6" i="11" l="1"/>
  <c r="NL5" i="11"/>
  <c r="NM5" i="11" l="1"/>
  <c r="NM6" i="11"/>
  <c r="NN6" i="11" l="1"/>
  <c r="NN5" i="11"/>
  <c r="NO6" i="11" l="1"/>
  <c r="NO5" i="11"/>
  <c r="NP5" i="11" l="1"/>
  <c r="NP6" i="11"/>
  <c r="NQ6" i="11" l="1"/>
  <c r="NQ5" i="11"/>
  <c r="NR5" i="11" l="1"/>
  <c r="NR6" i="11"/>
  <c r="NS5" i="11" l="1"/>
  <c r="NS6" i="11"/>
  <c r="NT5" i="11" l="1"/>
  <c r="NU5" i="11" l="1"/>
  <c r="NT6" i="11"/>
  <c r="NU6" i="11" l="1"/>
  <c r="NV5" i="11"/>
  <c r="NV6" i="11" l="1"/>
  <c r="NW5" i="11"/>
  <c r="NX5" i="11" l="1"/>
  <c r="NW6" i="11"/>
  <c r="NX6" i="11" l="1"/>
  <c r="NY5" i="11"/>
  <c r="NY4" i="11" l="1"/>
  <c r="NZ5" i="11"/>
  <c r="NY6" i="11"/>
  <c r="OA5" i="11" l="1"/>
  <c r="NZ6" i="11"/>
  <c r="OB5" i="11" l="1"/>
  <c r="OA6" i="11"/>
  <c r="OC5" i="11" l="1"/>
  <c r="OB6" i="11"/>
  <c r="OC6" i="11" l="1"/>
  <c r="OD5" i="11"/>
  <c r="OD6" i="11" l="1"/>
  <c r="OE5" i="11"/>
  <c r="OF5" i="11" l="1"/>
  <c r="OE6" i="11"/>
  <c r="OF4" i="11" l="1"/>
  <c r="OF6" i="11"/>
  <c r="OG5" i="11"/>
  <c r="OG6" i="11" l="1"/>
  <c r="OH5" i="11"/>
  <c r="OI5" i="11" l="1"/>
  <c r="OH6" i="11"/>
  <c r="OJ5" i="11" l="1"/>
  <c r="OI6" i="11"/>
  <c r="OK5" i="11" l="1"/>
  <c r="OJ6" i="11"/>
  <c r="OK6" i="11" l="1"/>
  <c r="OL5" i="11"/>
  <c r="OM5" i="11" l="1"/>
  <c r="OL6" i="11"/>
  <c r="ON5" i="11" l="1"/>
  <c r="OM6" i="11"/>
  <c r="OM4" i="11"/>
  <c r="ON6" i="11" l="1"/>
  <c r="OO5" i="11"/>
  <c r="OP5" i="11" l="1"/>
  <c r="OO6" i="11"/>
  <c r="OP6" i="11" l="1"/>
  <c r="OQ5" i="11"/>
  <c r="OQ6" i="11" l="1"/>
  <c r="OR5" i="11"/>
  <c r="OS5" i="11" l="1"/>
  <c r="OR6" i="11"/>
  <c r="OS6" i="11" l="1"/>
  <c r="OT5" i="11"/>
  <c r="OT4" i="11" l="1"/>
  <c r="OT6" i="11"/>
  <c r="OU5" i="11"/>
  <c r="OV5" i="11" l="1"/>
  <c r="OU6" i="11"/>
  <c r="OV6" i="11" l="1"/>
  <c r="OW5" i="11"/>
  <c r="OX5" i="11" l="1"/>
  <c r="OW6" i="11"/>
  <c r="OY5" i="11" l="1"/>
  <c r="OX6" i="11"/>
  <c r="OZ5" i="11" l="1"/>
  <c r="OY6" i="11"/>
  <c r="PA5" i="11" l="1"/>
  <c r="OZ6" i="11"/>
  <c r="PA6" i="11" l="1"/>
  <c r="PB5" i="11"/>
  <c r="PA4" i="11"/>
  <c r="PB6" i="11" l="1"/>
  <c r="PC5" i="11"/>
  <c r="PD5" i="11" l="1"/>
  <c r="PC6" i="11"/>
  <c r="PD6" i="11" l="1"/>
  <c r="PE5" i="11"/>
  <c r="PE6" i="11" l="1"/>
  <c r="PF5" i="11"/>
  <c r="PG5" i="11" l="1"/>
  <c r="PF6" i="11"/>
  <c r="PH5" i="11" l="1"/>
  <c r="PG6" i="11"/>
  <c r="PI5" i="11" l="1"/>
  <c r="PH6" i="11"/>
  <c r="PH4" i="11"/>
  <c r="PI6" i="11" l="1"/>
  <c r="PJ5" i="11"/>
  <c r="PK5" i="11" l="1"/>
  <c r="PJ6" i="11"/>
  <c r="PL5" i="11" l="1"/>
  <c r="PK6" i="11"/>
  <c r="PL6" i="11" l="1"/>
  <c r="PM5" i="11"/>
  <c r="PM6" i="11" l="1"/>
  <c r="PN5" i="11"/>
  <c r="PO5" i="11" l="1"/>
  <c r="PN6" i="11"/>
  <c r="PO4" i="11" l="1"/>
  <c r="PP5" i="11"/>
  <c r="PO6" i="11"/>
  <c r="PQ5" i="11" l="1"/>
  <c r="PP6" i="11"/>
  <c r="PQ6" i="11" l="1"/>
  <c r="PR5" i="11"/>
  <c r="PS5" i="11" l="1"/>
  <c r="PR6" i="11"/>
  <c r="PT5" i="11" l="1"/>
  <c r="PS6" i="11"/>
  <c r="PT6" i="11" l="1"/>
  <c r="PU5" i="11"/>
  <c r="PV5" i="11" l="1"/>
  <c r="PU6" i="11"/>
  <c r="PV6" i="11" l="1"/>
  <c r="PV4" i="11"/>
  <c r="PW5" i="11"/>
  <c r="PW6" i="11" l="1"/>
  <c r="PX5" i="11"/>
  <c r="PY5" i="11" l="1"/>
  <c r="PX6" i="11"/>
  <c r="PY6" i="11" l="1"/>
  <c r="PZ5" i="11"/>
  <c r="PZ6" i="11" l="1"/>
  <c r="QA5" i="11"/>
  <c r="QB5" i="11" l="1"/>
  <c r="QA6" i="11"/>
  <c r="QB6" i="11" l="1"/>
  <c r="QC5" i="11"/>
  <c r="QC4" i="11" l="1"/>
  <c r="QD5" i="11"/>
  <c r="QC6" i="11"/>
  <c r="QE5" i="11" l="1"/>
  <c r="QD6" i="11"/>
  <c r="QE6" i="11" l="1"/>
  <c r="QF5" i="11"/>
  <c r="QG5" i="11" l="1"/>
  <c r="QF6" i="11"/>
  <c r="QG6" i="11" l="1"/>
  <c r="QH5" i="11"/>
  <c r="QH6" i="11" l="1"/>
  <c r="QI5" i="11"/>
  <c r="QJ5" i="11" l="1"/>
  <c r="QI6" i="11"/>
  <c r="QJ4" i="11" l="1"/>
  <c r="QJ6" i="11"/>
  <c r="QK5" i="11"/>
  <c r="QL5" i="11" l="1"/>
  <c r="QK6" i="11"/>
  <c r="QM5" i="11" l="1"/>
  <c r="QL6" i="11"/>
  <c r="QN5" i="11" l="1"/>
  <c r="QM6" i="11"/>
  <c r="QO5" i="11" l="1"/>
  <c r="QN6" i="11"/>
  <c r="QO6" i="11" l="1"/>
  <c r="QP5" i="11"/>
  <c r="QP6" i="11" l="1"/>
  <c r="QQ5" i="11"/>
  <c r="QR5" i="11" l="1"/>
  <c r="QQ6" i="11"/>
  <c r="QQ4" i="11"/>
  <c r="QR6" i="11" l="1"/>
  <c r="QS5" i="11"/>
  <c r="QS6" i="11" l="1"/>
  <c r="QT5" i="11"/>
  <c r="QU5" i="11" l="1"/>
  <c r="QT6" i="11"/>
  <c r="QV5" i="11" l="1"/>
  <c r="QU6" i="11"/>
  <c r="QW5" i="11" l="1"/>
  <c r="QV6" i="11"/>
  <c r="QW6" i="11" l="1"/>
  <c r="QX5" i="11"/>
  <c r="QX4" i="11" l="1"/>
  <c r="QY5" i="11"/>
  <c r="QX6" i="11"/>
  <c r="QZ5" i="11" l="1"/>
  <c r="QY6" i="11"/>
  <c r="QZ6" i="11" l="1"/>
  <c r="RA5" i="11"/>
  <c r="RA6" i="11" l="1"/>
  <c r="RB5" i="11"/>
  <c r="RB6" i="11" l="1"/>
  <c r="RC5" i="11"/>
  <c r="RC6" i="11" l="1"/>
  <c r="RD5" i="11"/>
  <c r="RE5" i="11" l="1"/>
  <c r="RD6" i="11"/>
  <c r="RE6" i="11" l="1"/>
  <c r="RF5" i="11"/>
  <c r="RE4" i="11"/>
  <c r="RF6" i="11" l="1"/>
  <c r="RG5" i="11"/>
  <c r="RH5" i="11" l="1"/>
  <c r="RG6" i="11"/>
  <c r="RH6" i="11" l="1"/>
  <c r="RI5" i="11"/>
  <c r="RJ5" i="11" l="1"/>
  <c r="RI6" i="11"/>
  <c r="RK5" i="11" l="1"/>
  <c r="RJ6" i="11"/>
  <c r="RL5" i="11" l="1"/>
  <c r="RK6" i="11"/>
  <c r="RM5" i="11" l="1"/>
  <c r="RL6" i="11"/>
  <c r="RL4" i="11"/>
  <c r="RM6" i="11" l="1"/>
  <c r="RN5" i="11"/>
  <c r="RN6" i="11" l="1"/>
  <c r="RO5" i="11"/>
  <c r="RP5" i="11" l="1"/>
  <c r="RO6" i="11"/>
  <c r="RP6" i="11" l="1"/>
  <c r="RQ5" i="11"/>
  <c r="RQ6" i="11" l="1"/>
  <c r="RR5" i="11"/>
  <c r="RR6" i="11" l="1"/>
  <c r="RS5" i="11"/>
  <c r="RS4" i="11" l="1"/>
  <c r="RS6" i="11"/>
  <c r="RT5" i="11"/>
  <c r="RU5" i="11" l="1"/>
  <c r="RT6" i="11"/>
  <c r="RU6" i="11" l="1"/>
  <c r="RV5" i="11"/>
  <c r="RW5" i="11" l="1"/>
  <c r="RV6" i="11"/>
  <c r="RX5" i="11" l="1"/>
  <c r="RW6" i="11"/>
  <c r="RX6" i="11" l="1"/>
  <c r="RY5" i="11"/>
  <c r="RY6" i="11" l="1"/>
  <c r="RZ5" i="11"/>
  <c r="RZ6" i="11" l="1"/>
  <c r="SA5" i="11"/>
  <c r="RZ4" i="11"/>
  <c r="SA6" i="11" l="1"/>
  <c r="SB5" i="11"/>
  <c r="SC5" i="11" l="1"/>
  <c r="SB6" i="11"/>
  <c r="SC6" i="11" l="1"/>
  <c r="SD5" i="11"/>
  <c r="SD6" i="11" l="1"/>
  <c r="SE5" i="11"/>
  <c r="SF5" i="11" l="1"/>
  <c r="SE6" i="11"/>
  <c r="SF6" i="11" l="1"/>
  <c r="SG5" i="11"/>
  <c r="SG4" i="11" l="1"/>
  <c r="SH5" i="11"/>
  <c r="SG6" i="11"/>
  <c r="SH6" i="11" l="1"/>
  <c r="SI5" i="11"/>
  <c r="SI6" i="11" l="1"/>
  <c r="SJ5" i="11"/>
  <c r="SK5" i="11" l="1"/>
  <c r="SJ6" i="11"/>
  <c r="SK6" i="11" l="1"/>
  <c r="SL5" i="11"/>
  <c r="SL6" i="11" l="1"/>
  <c r="SM5" i="11"/>
  <c r="SN5" i="11" l="1"/>
  <c r="SM6" i="11"/>
  <c r="SN4" i="11" l="1"/>
  <c r="SN6" i="11"/>
  <c r="SO5" i="11"/>
  <c r="SO6" i="11" l="1"/>
  <c r="SP5" i="11"/>
  <c r="SP6" i="11" l="1"/>
  <c r="SQ5" i="11"/>
  <c r="SR5" i="11" l="1"/>
  <c r="SQ6" i="11"/>
  <c r="SS5" i="11" l="1"/>
  <c r="SR6" i="11"/>
  <c r="SS6" i="11" l="1"/>
  <c r="ST5" i="11"/>
  <c r="ST6" i="11" l="1"/>
  <c r="SU5" i="11"/>
  <c r="SV5" i="11" l="1"/>
  <c r="SU6" i="11"/>
  <c r="SU4" i="11"/>
  <c r="SV6" i="11" l="1"/>
  <c r="SW5" i="11"/>
  <c r="SW6" i="11" l="1"/>
  <c r="SX5" i="11"/>
  <c r="SX6" i="11" l="1"/>
  <c r="SY5" i="11"/>
  <c r="SY6" i="11" l="1"/>
  <c r="SZ5" i="11"/>
  <c r="TA5" i="11" l="1"/>
  <c r="SZ6" i="11"/>
  <c r="TA6" i="11" l="1"/>
  <c r="TB5" i="11"/>
  <c r="TB4" i="11" l="1"/>
  <c r="TC5" i="11"/>
  <c r="TB6" i="11"/>
  <c r="TD5" i="11" l="1"/>
  <c r="TC6" i="11"/>
  <c r="TD6" i="11" l="1"/>
  <c r="TE5" i="11"/>
  <c r="TE6" i="11" l="1"/>
  <c r="TF5" i="11"/>
  <c r="TF6" i="11" l="1"/>
  <c r="TG5" i="11"/>
  <c r="TG6" i="11" l="1"/>
  <c r="TH5" i="11"/>
  <c r="TI5" i="11" l="1"/>
  <c r="TH6" i="11"/>
  <c r="TI6" i="11" l="1"/>
  <c r="TI4" i="11"/>
  <c r="TJ5" i="11"/>
  <c r="TJ6" i="11" l="1"/>
  <c r="TK5" i="11"/>
  <c r="TL5" i="11" l="1"/>
  <c r="TK6" i="11"/>
  <c r="TL6" i="11" l="1"/>
  <c r="TM5" i="11"/>
  <c r="TN5" i="11" l="1"/>
  <c r="TM6" i="11"/>
  <c r="TN6" i="11" l="1"/>
  <c r="TO5" i="11"/>
  <c r="TO6" i="11" l="1"/>
  <c r="TP5" i="11"/>
  <c r="TQ5" i="11" l="1"/>
  <c r="TP6" i="11"/>
  <c r="TP4" i="11"/>
  <c r="TQ6" i="11" l="1"/>
  <c r="TR5" i="11"/>
  <c r="TR6" i="11" l="1"/>
  <c r="TS5" i="11"/>
  <c r="TT5" i="11" l="1"/>
  <c r="TS6" i="11"/>
  <c r="TT6" i="11" l="1"/>
  <c r="TU5" i="11"/>
  <c r="TU6" i="11" l="1"/>
  <c r="TV5" i="11"/>
  <c r="TV6"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tc={C4099FDC-7F83-4E80-B7DD-B7AC168E79FB}</author>
    <author>tc={074E713C-DCCC-49D7-BC55-6EBD10B447EF}</author>
    <author>tc={5CDBAED8-577C-4E64-996F-C0F0E3B1CB83}</author>
    <author>tc={7444E768-CA27-4D5F-84D8-92B81ABFE968}</author>
    <author>tc={7BF4CF76-7840-43A0-AEEC-27D72AC7D067}</author>
    <author>tc={A4C8067A-384E-4429-9DBD-9CDEA28E5DF8}</author>
    <author>tc={64766F52-6ACB-42CF-863A-A56F33AFAD7D}</author>
    <author>tc={1C103D9F-4E2B-445B-89AB-35E879EC96AB}</author>
    <author>tc={9E6FBDBB-4495-4D28-A17F-913458206360}</author>
    <author>tc={B66BC9CE-52B2-42CF-9365-F37D79EF7A18}</author>
    <author>tc={B19F0FB5-08D2-424F-9F45-A6B35BCA13CA}</author>
    <author>tc={DFA448C1-2EC0-4470-82DB-10BCB90DEE01}</author>
    <author>tc={5672AC3A-BF45-4492-A1B8-A4B0239F80C1}</author>
    <author>tc={241E4252-2DB1-48F8-8B63-EEA727746A9A}</author>
    <author>tc={BDAE1662-DCE5-4A83-9A0E-AAEC415C4657}</author>
    <author>tc={28F6B9C6-7206-413D-93F1-52B4AE9A3CA3}</author>
    <author>tc={6187574F-319D-44DE-BBE8-AB2B533E9949}</author>
    <author>tc={6D1098B6-A334-4BCD-936C-39DAA2AFFB1E}</author>
    <author>tc={EFBB0663-D79B-4E3E-AB5C-701CDB9A3836}</author>
    <author>tc={E15D7666-B660-434D-8468-C6C8EE29C912}</author>
    <author>tc={AF786995-5351-4FFC-ABEE-AC68DF9E5230}</author>
    <author>tc={274DDCD6-372A-447B-B4CC-8A29B1A269E3}</author>
    <author>tc={9E1FE0EA-C713-430A-A786-BF88FA9A7DBC}</author>
    <author>tc={61C6162A-0234-4087-B3DD-BF760186105B}</author>
    <author>tc={38558C1D-9D09-4270-9202-D5820F33FBA5}</author>
    <author>tc={77F86CBB-41DF-4C8E-97EE-B607FA56B2E1}</author>
    <author>tc={0EAE4A72-27F8-4342-BA11-FF869C629666}</author>
    <author>tc={DCF47567-510D-4556-A210-6727B842FFB9}</author>
    <author>tc={56E33D40-2B5D-4752-A0E8-257C278B04D4}</author>
    <author>tc={67297844-E7C4-4089-844E-4591646C5DD4}</author>
    <author>tc={128670C5-C7FD-4EEB-84F6-785BB25AE734}</author>
    <author>tc={2D07FED2-60CF-4C77-A789-409E217D4E4E}</author>
    <author>tc={7DD49198-A0D3-4294-B4D1-E591C4825C46}</author>
    <author>tc={7EF4F201-CE95-4E35-BB70-824D366940DD}</author>
    <author>tc={AEF2B1F2-623B-40DF-87E7-00FDB5FAB794}</author>
    <author>tc={3C6CD72E-8490-4871-AFB6-74D35611216D}</author>
    <author>tc={B4BF2425-3516-4A20-A3A0-CD964C402E96}</author>
    <author>tc={324F473A-5658-421D-B5AD-C75F42866B16}</author>
    <author>tc={19DF57A8-3165-4B5D-876F-37FECB7BB37B}</author>
    <author>tc={3861C8CA-96EF-49A1-9505-65DEAB4BA74A}</author>
    <author>tc={AF275454-90F8-46AA-9793-DA151B3CA322}</author>
    <author>tc={832DA1CB-371C-4627-AE76-4C664AD5BA64}</author>
    <author>tc={E97EB453-E8F0-4DDB-9CB0-1B82F32C9C50}</author>
    <author>tc={80EFF207-DE4F-46F8-9856-0473B8745E1D}</author>
    <author>tc={46A5C3E1-E018-4496-B1CE-1192572FE317}</author>
    <author>tc={EF0214A9-F717-4636-B11C-C95E1AC69EE0}</author>
    <author>tc={C58060B9-7F89-4232-94CC-16FF6C290392}</author>
    <author>tc={90FCDC92-76E4-4BAB-8540-A32B16FFD151}</author>
    <author>tc={9F7B4E4A-7A46-4BDA-A03A-91EEBEFC8D83}</author>
    <author>tc={F2190C89-E970-42BA-86DB-9F7ED787601A}</author>
    <author>tc={3720C262-7D4F-480B-82B5-77B532D7B326}</author>
    <author>tc={19509236-B4B6-4299-9E94-F35A8B471903}</author>
    <author>tc={9B27270A-9B99-45B1-AAB4-D64A877D874A}</author>
    <author>tc={642D0F38-EA88-435C-BF43-BC8BB3D77B75}</author>
    <author>tc={C60A91F2-4EE9-4FC0-8631-C6E856C2C187}</author>
    <author>tc={591F1809-072B-452A-AD0B-325E75431D9D}</author>
    <author>tc={35E6690A-4CCF-42B2-BAE6-E07E48172703}</author>
    <author>tc={C5CD6A01-44E1-4CCF-A050-5F5332BC1A45}</author>
    <author>tc={F4BCE041-92E8-4A6A-B26B-D41D01FF9E00}</author>
    <author>tc={D13D361F-8620-4ECC-97A1-A06B846E0AD9}</author>
    <author>tc={2A00665D-24B5-4E05-889A-93E368450EFC}</author>
    <author>tc={87588D19-F98E-4AB7-ADB6-A410BC3F03ED}</author>
    <author>tc={9D8CB978-F227-49C8-8535-CAAFE5663F2C}</author>
    <author>tc={9BE3696F-8FFE-4CA9-916B-5EC89960CB0A}</author>
    <author>tc={2F73D661-48CF-4B63-B389-1DAB51096790}</author>
    <author>tc={E70CD652-3A3B-4A60-A18D-49E7EB5E9551}</author>
    <author>tc={6D43FD43-B068-407A-A46A-CCEBB7EB9DBB}</author>
    <author>tc={EB944A28-6ED0-48E8-9DC4-63380798912C}</author>
    <author>tc={9FB64D65-B93F-45BF-896E-27EA6C792714}</author>
    <author>tc={7A11AF4B-FFC0-4C42-8559-A28928BC1747}</author>
    <author>tc={C6D50726-E18D-4032-B443-EA7A136704CF}</author>
    <author>tc={BAE4DFF3-1A94-43E6-A95B-82256780F07A}</author>
    <author>tc={8B8A0A69-4CBC-4CAF-865D-33487E9DA553}</author>
    <author>tc={CA8AE2D9-7003-4146-9277-4CFB184CB9AA}</author>
    <author>tc={66A286E7-0FC8-4B6D-9100-FE89560FFB08}</author>
    <author>tc={28CE52F7-8BE1-44F6-9016-737ADDEBDAD9}</author>
    <author>tc={54E27C1A-B58D-4CF3-BA29-C82C45F91220}</author>
    <author>tc={587A4958-8F3A-4693-B141-6F5A42A4440C}</author>
    <author>tc={7BB2DB3A-5880-4FA2-9DBC-63E1AF6AE38C}</author>
    <author>tc={82EC2A3A-691A-49B2-BA65-DF19889BEA02}</author>
    <author>tc={B213989A-A149-4966-986E-B97688B7E614}</author>
    <author>tc={62908241-396C-4E4C-82F3-DD41436A38E6}</author>
    <author>tc={DF4B71F1-8D66-4C7D-8819-3D6CC5FE4765}</author>
    <author>tc={01B6DA66-3C3D-42D7-9747-4F3006989200}</author>
    <author>tc={240B358F-8CF7-4CA9-BD39-12AFB327E52F}</author>
    <author>tc={BF47FBE2-4A85-4A93-B360-D58B3E28CB71}</author>
    <author>tc={1CF85CA8-ABF1-44E5-8012-AD10711A8E5A}</author>
    <author>tc={DFFEE6B5-70D5-4724-8F26-80DA2B3B6EE5}</author>
    <author>tc={B629FF8C-B6E5-4C4C-AEA9-77C1A3E5A386}</author>
    <author>tc={5D63ACE5-CECC-40A0-B79E-7F2FB0AAC88B}</author>
    <author>tc={FD75DD12-4989-4A9B-A1D5-BF120F0D33A1}</author>
    <author>tc={3071D3A5-6B33-45BD-9A41-ACCCDCAEC603}</author>
    <author>tc={CD655A7D-AD8B-4902-82EC-D798D9769520}</author>
    <author>tc={5B0E83DC-C276-4F10-898A-6CF6EF87AF69}</author>
    <author>tc={D0915392-20C9-43AA-BF48-E6FA2443AC9F}</author>
    <author>tc={1967EFE7-B388-4DD5-9E51-DDF062CB65BD}</author>
    <author>tc={3FE3915E-10E5-4681-ABCB-6A782225BAF6}</author>
    <author>tc={19B4FC0A-67B8-447F-84CC-1B19C0570581}</author>
    <author>tc={4F8E9FD6-2841-4CCB-B47B-8254C41AD77F}</author>
    <author>tc={BE8229C6-354C-411F-96A3-2E0C7D279B50}</author>
    <author>tc={9DD50CEF-0526-48A6-A05E-8319528F9977}</author>
    <author>tc={7981E1CA-24C4-4397-841A-A1F00A57B64A}</author>
    <author>tc={06D02E08-DB77-4F11-9EC0-3CB196DB322B}</author>
    <author>tc={B4C20E91-4FAD-4766-BA4F-0128C7BD0D10}</author>
    <author>tc={BE83F92F-A757-4188-B2ED-8DCB65886CA4}</author>
    <author>tc={09433EFA-5EE8-4FCF-8FF1-CA1A2061F123}</author>
    <author>tc={D2499EC2-132F-49F3-A787-B01F9C0BD6AB}</author>
    <author>tc={6C52CCC9-FA84-4166-BF57-BCDBBBD3FD34}</author>
    <author>tc={FC504A29-7ECA-4157-B32F-CF4F3D5B25B4}</author>
    <author>tc={C76A1527-1B3E-40F6-A82D-EC9D2BB1389C}</author>
    <author>tc={9A3AA58D-9ECA-4305-960E-75D93E18B25E}</author>
    <author>tc={256B8F65-F47D-409D-8781-5A4BFE179C24}</author>
    <author>tc={53D46449-AEAC-4442-8F65-5CACCB372D14}</author>
    <author>tc={41166F5C-7774-4E0C-9C56-DDCA97CB842E}</author>
    <author>tc={A94324F6-8184-4E6D-BDC8-404F2E1A2F53}</author>
    <author>tc={FE7D89C8-1B0A-45F2-BBA7-E3154A95A297}</author>
    <author>tc={B595CDDE-8531-48FF-9C6C-86AA4707FE78}</author>
    <author>tc={065BD6FC-D120-4DF3-8040-8256132045AB}</author>
    <author>tc={7BEADF97-A2AE-43E3-855F-35886DF89C04}</author>
    <author>tc={BCBBCA2B-57F0-4150-B358-C4C8F013B736}</author>
    <author>tc={8E3400EF-B1C2-40E0-928A-6B858A45DD26}</author>
    <author>tc={9EF2114C-0E5B-4C94-A9D7-B7643E5FB36D}</author>
    <author>tc={B335EC52-ECAB-4509-8976-735CBCD83964}</author>
    <author>tc={DCE4DC63-38B9-408E-AD14-7DC4A22E2435}</author>
    <author>tc={8F21AB26-A830-4BA3-BCF0-19C8EBA3F74F}</author>
    <author>tc={8E81E9EC-8D1D-4B48-BE91-F90EF5D3BF49}</author>
    <author>tc={74892D7A-5747-4C75-9012-D8FC3964471C}</author>
    <author>tc={6115CB62-E4DC-4ED4-94A2-88F627040C91}</author>
    <author>tc={3DF81D79-7E16-447F-A318-4E355E4B83BE}</author>
    <author>tc={ECB8B6DE-0EC7-4522-8BB5-2B3E8EFDDDE1}</author>
    <author>tc={E84F6227-5880-4F2A-958D-030B314647E5}</author>
    <author>tc={88FBB8FA-3F24-480A-96CD-BD4FB27EFF8B}</author>
  </authors>
  <commentList>
    <comment ref="DG9" authorId="0" shapeId="0" xr:uid="{C4099FDC-7F83-4E80-B7DD-B7AC168E79FB}">
      <text>
        <t>[Threaded comment]
Your version of Excel allows you to read this threaded comment; however, any edits to it will get removed if the file is opened in a newer version of Excel. Learn more: https://go.microsoft.com/fwlink/?linkid=870924
Comment:
    Kell 00.00-06.00 IV tee</t>
      </text>
    </comment>
    <comment ref="DN9" authorId="1" shapeId="0" xr:uid="{074E713C-DCCC-49D7-BC55-6EBD10B447EF}">
      <text>
        <t>[Threaded comment]
Your version of Excel allows you to read this threaded comment; however, any edits to it will get removed if the file is opened in a newer version of Excel. Learn more: https://go.microsoft.com/fwlink/?linkid=870924
Comment:
    Kell 00.00-06-00 IV tee</t>
      </text>
    </comment>
    <comment ref="DU9" authorId="2" shapeId="0" xr:uid="{5CDBAED8-577C-4E64-996F-C0F0E3B1CB83}">
      <text>
        <t>[Threaded comment]
Your version of Excel allows you to read this threaded comment; however, any edits to it will get removed if the file is opened in a newer version of Excel. Learn more: https://go.microsoft.com/fwlink/?linkid=870924
Comment:
    Kell 00.00-06.00 V tee</t>
      </text>
    </comment>
    <comment ref="FH9" authorId="3" shapeId="0" xr:uid="{7444E768-CA27-4D5F-84D8-92B81ABFE968}">
      <text>
        <t>[Threaded comment]
Your version of Excel allows you to read this threaded comment; however, any edits to it will get removed if the file is opened in a newer version of Excel. Learn more: https://go.microsoft.com/fwlink/?linkid=870924
Comment:
    00.00-08.00 IV ja V tee</t>
      </text>
    </comment>
    <comment ref="FK9" authorId="4" shapeId="0" xr:uid="{7BF4CF76-7840-43A0-AEEC-27D72AC7D067}">
      <text>
        <t>[Threaded comment]
Your version of Excel allows you to read this threaded comment; however, any edits to it will get removed if the file is opened in a newer version of Excel. Learn more: https://go.microsoft.com/fwlink/?linkid=870924
Comment:
    Kell 00.00-08.00 IV ja V tee</t>
      </text>
    </comment>
    <comment ref="GT9" authorId="5" shapeId="0" xr:uid="{A4C8067A-384E-4429-9DBD-9CDEA28E5DF8}">
      <text>
        <t>[Threaded comment]
Your version of Excel allows you to read this threaded comment; however, any edits to it will get removed if the file is opened in a newer version of Excel. Learn more: https://go.microsoft.com/fwlink/?linkid=870924
Comment:
    Kell 00.00-06.00 IV tee</t>
      </text>
    </comment>
    <comment ref="HA9" authorId="6" shapeId="0" xr:uid="{64766F52-6ACB-42CF-863A-A56F33AFAD7D}">
      <text>
        <t>[Threaded comment]
Your version of Excel allows you to read this threaded comment; however, any edits to it will get removed if the file is opened in a newer version of Excel. Learn more: https://go.microsoft.com/fwlink/?linkid=870924
Comment:
    Kell 00.00-06.00 IV ja V tee</t>
      </text>
    </comment>
    <comment ref="HH9" authorId="7" shapeId="0" xr:uid="{1C103D9F-4E2B-445B-89AB-35E879EC96AB}">
      <text>
        <t>[Threaded comment]
Your version of Excel allows you to read this threaded comment; however, any edits to it will get removed if the file is opened in a newer version of Excel. Learn more: https://go.microsoft.com/fwlink/?linkid=870924
Comment:
    Kell 00.00-06-00 IV ja V tee</t>
      </text>
    </comment>
    <comment ref="HO9" authorId="8" shapeId="0" xr:uid="{9E6FBDBB-4495-4D28-A17F-913458206360}">
      <text>
        <t>[Threaded comment]
Your version of Excel allows you to read this threaded comment; however, any edits to it will get removed if the file is opened in a newer version of Excel. Learn more: https://go.microsoft.com/fwlink/?linkid=870924
Comment:
    Kell 00.00-06.00 IV ja V tee</t>
      </text>
    </comment>
    <comment ref="HV9" authorId="9" shapeId="0" xr:uid="{B66BC9CE-52B2-42CF-9365-F37D79EF7A18}">
      <text>
        <t>[Threaded comment]
Your version of Excel allows you to read this threaded comment; however, any edits to it will get removed if the file is opened in a newer version of Excel. Learn more: https://go.microsoft.com/fwlink/?linkid=870924
Comment:
    Kell 00.00-06.00 IV ja V tee</t>
      </text>
    </comment>
    <comment ref="IK9" authorId="10" shapeId="0" xr:uid="{B19F0FB5-08D2-424F-9F45-A6B35BCA13CA}">
      <text>
        <t>[Threaded comment]
Your version of Excel allows you to read this threaded comment; however, any edits to it will get removed if the file is opened in a newer version of Excel. Learn more: https://go.microsoft.com/fwlink/?linkid=870924
Comment:
    Kell 00.00-06.00 IV ja V tee</t>
      </text>
    </comment>
    <comment ref="DO10" authorId="11" shapeId="0" xr:uid="{DFA448C1-2EC0-4470-82DB-10BCB90DEE01}">
      <text>
        <t>[Threaded comment]
Your version of Excel allows you to read this threaded comment; however, any edits to it will get removed if the file is opened in a newer version of Excel. Learn more: https://go.microsoft.com/fwlink/?linkid=870924
Comment:
    I peatee</t>
      </text>
    </comment>
    <comment ref="CQ14" authorId="12" shapeId="0" xr:uid="{5672AC3A-BF45-4492-A1B8-A4B0239F80C1}">
      <text>
        <t>[Threaded comment]
Your version of Excel allows you to read this threaded comment; however, any edits to it will get removed if the file is opened in a newer version of Excel. Learn more: https://go.microsoft.com/fwlink/?linkid=870924
Comment:
    tee nr 8 demonteerimine
teed nr 10, 12, 14, 16 suletud</t>
      </text>
    </comment>
    <comment ref="GJ14" authorId="13" shapeId="0" xr:uid="{241E4252-2DB1-48F8-8B63-EEA727746A9A}">
      <text>
        <t>[Threaded comment]
Your version of Excel allows you to read this threaded comment; however, any edits to it will get removed if the file is opened in a newer version of Excel. Learn more: https://go.microsoft.com/fwlink/?linkid=870924
Comment:
    Depoo suletud
teed nr 700, 701, 67 ja 67A, 613 ja 763</t>
      </text>
    </comment>
    <comment ref="HN14" authorId="14" shapeId="0" xr:uid="{BDAE1662-DCE5-4A83-9A0E-AAEC415C4657}">
      <text>
        <t>[Threaded comment]
Your version of Excel allows you to read this threaded comment; however, any edits to it will get removed if the file is opened in a newer version of Excel. Learn more: https://go.microsoft.com/fwlink/?linkid=870924
Comment:
    Liiklus Narva suunal suletud 12h
pööre nr 7 paigaldus</t>
      </text>
    </comment>
    <comment ref="IJ14" authorId="15" shapeId="0" xr:uid="{28F6B9C6-7206-413D-93F1-52B4AE9A3CA3}">
      <text>
        <t>[Threaded comment]
Your version of Excel allows you to read this threaded comment; however, any edits to it will get removed if the file is opened in a newer version of Excel. Learn more: https://go.microsoft.com/fwlink/?linkid=870924
Comment:
    Liiklus Narva suunal suletud 12h
pööre nr 1 vahetus</t>
      </text>
    </comment>
    <comment ref="IO14" authorId="16" shapeId="0" xr:uid="{6187574F-319D-44DE-BBE8-AB2B533E9949}">
      <text>
        <t>[Threaded comment]
Your version of Excel allows you to read this threaded comment; however, any edits to it will get removed if the file is opened in a newer version of Excel. Learn more: https://go.microsoft.com/fwlink/?linkid=870924
Comment:
    Liiklus Narva suunal suletud 12h
pööre nr 27 eemaldus
pööre nr 17 ja 19
kurbelistid</t>
      </text>
    </comment>
    <comment ref="IT14" authorId="17" shapeId="0" xr:uid="{6D1098B6-A334-4BCD-936C-39DAA2AFFB1E}">
      <text>
        <t>[Threaded comment]
Your version of Excel allows you to read this threaded comment; however, any edits to it will get removed if the file is opened in a newer version of Excel. Learn more: https://go.microsoft.com/fwlink/?linkid=870924
Comment:
    Liiklus Narva suunal suletud 12h
pööre nr 27 eemaldus
pööre nr 21 paigaldus
uute lõikude ehitus teel nr III ja 4A</t>
      </text>
    </comment>
    <comment ref="JA14" authorId="18" shapeId="0" xr:uid="{EFBB0663-D79B-4E3E-AB5C-701CDB9A3836}">
      <text>
        <t>[Threaded comment]
Your version of Excel allows you to read this threaded comment; however, any edits to it will get removed if the file is opened in a newer version of Excel. Learn more: https://go.microsoft.com/fwlink/?linkid=870924
Comment:
    Liiklus Tartu suunal suletud 12 h
pööre nr 11 paigaldus tee nr III ja 4A ühendamine Tartu suunaga
ülesõidu ehitus
liiklus Tartu suunad üle tee nr III</t>
      </text>
    </comment>
    <comment ref="HW20" authorId="19" shapeId="0" xr:uid="{E15D7666-B660-434D-8468-C6C8EE29C912}">
      <text>
        <t>[Threaded comment]
Your version of Excel allows you to read this threaded comment; however, any edits to it will get removed if the file is opened in a newer version of Excel. Learn more: https://go.microsoft.com/fwlink/?linkid=870924
Comment:
    22.00-06.00</t>
      </text>
    </comment>
    <comment ref="HZ20" authorId="20" shapeId="0" xr:uid="{AF786995-5351-4FFC-ABEE-AC68DF9E5230}">
      <text>
        <t>[Threaded comment]
Your version of Excel allows you to read this threaded comment; however, any edits to it will get removed if the file is opened in a newer version of Excel. Learn more: https://go.microsoft.com/fwlink/?linkid=870924
Comment:
    40 tundi</t>
      </text>
    </comment>
    <comment ref="IG20" authorId="21" shapeId="0" xr:uid="{274DDCD6-372A-447B-B4CC-8A29B1A269E3}">
      <text>
        <t>[Threaded comment]
Your version of Excel allows you to read this threaded comment; however, any edits to it will get removed if the file is opened in a newer version of Excel. Learn more: https://go.microsoft.com/fwlink/?linkid=870924
Comment:
    40 tundi</t>
      </text>
    </comment>
    <comment ref="IN20" authorId="22" shapeId="0" xr:uid="{9E1FE0EA-C713-430A-A786-BF88FA9A7DBC}">
      <text>
        <t>[Threaded comment]
Your version of Excel allows you to read this threaded comment; however, any edits to it will get removed if the file is opened in a newer version of Excel. Learn more: https://go.microsoft.com/fwlink/?linkid=870924
Comment:
    40 tundi</t>
      </text>
    </comment>
    <comment ref="IU20" authorId="23" shapeId="0" xr:uid="{61C6162A-0234-4087-B3DD-BF760186105B}">
      <text>
        <t>[Threaded comment]
Your version of Excel allows you to read this threaded comment; however, any edits to it will get removed if the file is opened in a newer version of Excel. Learn more: https://go.microsoft.com/fwlink/?linkid=870924
Comment:
    40 tundi</t>
      </text>
    </comment>
    <comment ref="JB20" authorId="24" shapeId="0" xr:uid="{38558C1D-9D09-4270-9202-D5820F33FBA5}">
      <text>
        <t>[Threaded comment]
Your version of Excel allows you to read this threaded comment; however, any edits to it will get removed if the file is opened in a newer version of Excel. Learn more: https://go.microsoft.com/fwlink/?linkid=870924
Comment:
    40 tundi</t>
      </text>
    </comment>
    <comment ref="JI20" authorId="25" shapeId="0" xr:uid="{77F86CBB-41DF-4C8E-97EE-B607FA56B2E1}">
      <text>
        <t>[Threaded comment]
Your version of Excel allows you to read this threaded comment; however, any edits to it will get removed if the file is opened in a newer version of Excel. Learn more: https://go.microsoft.com/fwlink/?linkid=870924
Comment:
    40 tundi</t>
      </text>
    </comment>
    <comment ref="JP20" authorId="26" shapeId="0" xr:uid="{0EAE4A72-27F8-4342-BA11-FF869C629666}">
      <text>
        <t>[Threaded comment]
Your version of Excel allows you to read this threaded comment; however, any edits to it will get removed if the file is opened in a newer version of Excel. Learn more: https://go.microsoft.com/fwlink/?linkid=870924
Comment:
    40 tundi</t>
      </text>
    </comment>
    <comment ref="JR20" authorId="27" shapeId="0" xr:uid="{DCF47567-510D-4556-A210-6727B842FFB9}">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JW20" authorId="28" shapeId="0" xr:uid="{56E33D40-2B5D-4752-A0E8-257C278B04D4}">
      <text>
        <t>[Threaded comment]
Your version of Excel allows you to read this threaded comment; however, any edits to it will get removed if the file is opened in a newer version of Excel. Learn more: https://go.microsoft.com/fwlink/?linkid=870924
Comment:
    40 tundi</t>
      </text>
    </comment>
    <comment ref="JY20" authorId="29" shapeId="0" xr:uid="{67297844-E7C4-4089-844E-4591646C5DD4}">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KD20" authorId="30" shapeId="0" xr:uid="{128670C5-C7FD-4EEB-84F6-785BB25AE734}">
      <text>
        <t>[Threaded comment]
Your version of Excel allows you to read this threaded comment; however, any edits to it will get removed if the file is opened in a newer version of Excel. Learn more: https://go.microsoft.com/fwlink/?linkid=870924
Comment:
    40 tundi</t>
      </text>
    </comment>
    <comment ref="KK20" authorId="31" shapeId="0" xr:uid="{2D07FED2-60CF-4C77-A789-409E217D4E4E}">
      <text>
        <t>[Threaded comment]
Your version of Excel allows you to read this threaded comment; however, any edits to it will get removed if the file is opened in a newer version of Excel. Learn more: https://go.microsoft.com/fwlink/?linkid=870924
Comment:
    40 tundi</t>
      </text>
    </comment>
    <comment ref="KM20" authorId="32" shapeId="0" xr:uid="{7DD49198-A0D3-4294-B4D1-E591C4825C46}">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KR20" authorId="33" shapeId="0" xr:uid="{7EF4F201-CE95-4E35-BB70-824D366940DD}">
      <text>
        <t>[Threaded comment]
Your version of Excel allows you to read this threaded comment; however, any edits to it will get removed if the file is opened in a newer version of Excel. Learn more: https://go.microsoft.com/fwlink/?linkid=870924
Comment:
    40 tundi</t>
      </text>
    </comment>
    <comment ref="KT20" authorId="34" shapeId="0" xr:uid="{AEF2B1F2-623B-40DF-87E7-00FDB5FAB794}">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KY20" authorId="35" shapeId="0" xr:uid="{3C6CD72E-8490-4871-AFB6-74D35611216D}">
      <text>
        <t>[Threaded comment]
Your version of Excel allows you to read this threaded comment; however, any edits to it will get removed if the file is opened in a newer version of Excel. Learn more: https://go.microsoft.com/fwlink/?linkid=870924
Comment:
    40 tundi</t>
      </text>
    </comment>
    <comment ref="LA20" authorId="36" shapeId="0" xr:uid="{B4BF2425-3516-4A20-A3A0-CD964C402E96}">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LF20" authorId="37" shapeId="0" xr:uid="{324F473A-5658-421D-B5AD-C75F42866B16}">
      <text>
        <t>[Threaded comment]
Your version of Excel allows you to read this threaded comment; however, any edits to it will get removed if the file is opened in a newer version of Excel. Learn more: https://go.microsoft.com/fwlink/?linkid=870924
Comment:
    40 tundi</t>
      </text>
    </comment>
    <comment ref="LH20" authorId="38" shapeId="0" xr:uid="{19DF57A8-3165-4B5D-876F-37FECB7BB37B}">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LM20" authorId="39" shapeId="0" xr:uid="{3861C8CA-96EF-49A1-9505-65DEAB4BA74A}">
      <text>
        <t>[Threaded comment]
Your version of Excel allows you to read this threaded comment; however, any edits to it will get removed if the file is opened in a newer version of Excel. Learn more: https://go.microsoft.com/fwlink/?linkid=870924
Comment:
    40 tundi</t>
      </text>
    </comment>
    <comment ref="LO20" authorId="40" shapeId="0" xr:uid="{AF275454-90F8-46AA-9793-DA151B3CA322}">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LT20" authorId="41" shapeId="0" xr:uid="{832DA1CB-371C-4627-AE76-4C664AD5BA64}">
      <text>
        <t>[Threaded comment]
Your version of Excel allows you to read this threaded comment; however, any edits to it will get removed if the file is opened in a newer version of Excel. Learn more: https://go.microsoft.com/fwlink/?linkid=870924
Comment:
    40 tundi</t>
      </text>
    </comment>
    <comment ref="LV20" authorId="42" shapeId="0" xr:uid="{E97EB453-E8F0-4DDB-9CB0-1B82F32C9C50}">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MA20" authorId="43" shapeId="0" xr:uid="{80EFF207-DE4F-46F8-9856-0473B8745E1D}">
      <text>
        <t>[Threaded comment]
Your version of Excel allows you to read this threaded comment; however, any edits to it will get removed if the file is opened in a newer version of Excel. Learn more: https://go.microsoft.com/fwlink/?linkid=870924
Comment:
    40 tundi</t>
      </text>
    </comment>
    <comment ref="MC20" authorId="44" shapeId="0" xr:uid="{46A5C3E1-E018-4496-B1CE-1192572FE317}">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MH20" authorId="45" shapeId="0" xr:uid="{EF0214A9-F717-4636-B11C-C95E1AC69EE0}">
      <text>
        <t>[Threaded comment]
Your version of Excel allows you to read this threaded comment; however, any edits to it will get removed if the file is opened in a newer version of Excel. Learn more: https://go.microsoft.com/fwlink/?linkid=870924
Comment:
    40 tundi</t>
      </text>
    </comment>
    <comment ref="MJ20" authorId="46" shapeId="0" xr:uid="{C58060B9-7F89-4232-94CC-16FF6C290392}">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HW22" authorId="47" shapeId="0" xr:uid="{90FCDC92-76E4-4BAB-8540-A32B16FFD151}">
      <text>
        <t>[Threaded comment]
Your version of Excel allows you to read this threaded comment; however, any edits to it will get removed if the file is opened in a newer version of Excel. Learn more: https://go.microsoft.com/fwlink/?linkid=870924
Comment:
    22.00-06.00</t>
      </text>
    </comment>
    <comment ref="IB22" authorId="48" shapeId="0" xr:uid="{9F7B4E4A-7A46-4BDA-A03A-91EEBEFC8D83}">
      <text>
        <t>[Threaded comment]
Your version of Excel allows you to read this threaded comment; however, any edits to it will get removed if the file is opened in a newer version of Excel. Learn more: https://go.microsoft.com/fwlink/?linkid=870924
Comment:
    Tööpäevadel kooskõlastamisel 22.00-06.00</t>
      </text>
    </comment>
    <comment ref="IG22" authorId="49" shapeId="0" xr:uid="{F2190C89-E970-42BA-86DB-9F7ED787601A}">
      <text>
        <t>[Threaded comment]
Your version of Excel allows you to read this threaded comment; however, any edits to it will get removed if the file is opened in a newer version of Excel. Learn more: https://go.microsoft.com/fwlink/?linkid=870924
Comment:
    40 tundi</t>
      </text>
    </comment>
    <comment ref="II22" authorId="50" shapeId="0" xr:uid="{3720C262-7D4F-480B-82B5-77B532D7B326}">
      <text>
        <t>[Threaded comment]
Your version of Excel allows you to read this threaded comment; however, any edits to it will get removed if the file is opened in a newer version of Excel. Learn more: https://go.microsoft.com/fwlink/?linkid=870924
Comment:
    Tööpäevadel kooskõlastamisega 22.00-06.00</t>
      </text>
    </comment>
    <comment ref="HW23" authorId="51" shapeId="0" xr:uid="{19509236-B4B6-4299-9E94-F35A8B471903}">
      <text>
        <t>[Threaded comment]
Your version of Excel allows you to read this threaded comment; however, any edits to it will get removed if the file is opened in a newer version of Excel. Learn more: https://go.microsoft.com/fwlink/?linkid=870924
Comment:
    22.00-06.00</t>
      </text>
    </comment>
    <comment ref="HZ23" authorId="52" shapeId="0" xr:uid="{9B27270A-9B99-45B1-AAB4-D64A877D874A}">
      <text>
        <t>[Threaded comment]
Your version of Excel allows you to read this threaded comment; however, any edits to it will get removed if the file is opened in a newer version of Excel. Learn more: https://go.microsoft.com/fwlink/?linkid=870924
Comment:
    40 tundi</t>
      </text>
    </comment>
    <comment ref="IG23" authorId="53" shapeId="0" xr:uid="{642D0F38-EA88-435C-BF43-BC8BB3D77B75}">
      <text>
        <t>[Threaded comment]
Your version of Excel allows you to read this threaded comment; however, any edits to it will get removed if the file is opened in a newer version of Excel. Learn more: https://go.microsoft.com/fwlink/?linkid=870924
Comment:
    40 tundi</t>
      </text>
    </comment>
    <comment ref="IN23" authorId="54" shapeId="0" xr:uid="{C60A91F2-4EE9-4FC0-8631-C6E856C2C187}">
      <text>
        <t>[Threaded comment]
Your version of Excel allows you to read this threaded comment; however, any edits to it will get removed if the file is opened in a newer version of Excel. Learn more: https://go.microsoft.com/fwlink/?linkid=870924
Comment:
    40 tundi</t>
      </text>
    </comment>
    <comment ref="IU23" authorId="55" shapeId="0" xr:uid="{591F1809-072B-452A-AD0B-325E75431D9D}">
      <text>
        <t>[Threaded comment]
Your version of Excel allows you to read this threaded comment; however, any edits to it will get removed if the file is opened in a newer version of Excel. Learn more: https://go.microsoft.com/fwlink/?linkid=870924
Comment:
    40 tundi</t>
      </text>
    </comment>
    <comment ref="JB23" authorId="56" shapeId="0" xr:uid="{35E6690A-4CCF-42B2-BAE6-E07E48172703}">
      <text>
        <t>[Threaded comment]
Your version of Excel allows you to read this threaded comment; however, any edits to it will get removed if the file is opened in a newer version of Excel. Learn more: https://go.microsoft.com/fwlink/?linkid=870924
Comment:
    40 tundi</t>
      </text>
    </comment>
    <comment ref="JI23" authorId="57" shapeId="0" xr:uid="{C5CD6A01-44E1-4CCF-A050-5F5332BC1A45}">
      <text>
        <t>[Threaded comment]
Your version of Excel allows you to read this threaded comment; however, any edits to it will get removed if the file is opened in a newer version of Excel. Learn more: https://go.microsoft.com/fwlink/?linkid=870924
Comment:
    40 tundi</t>
      </text>
    </comment>
    <comment ref="JP23" authorId="58" shapeId="0" xr:uid="{F4BCE041-92E8-4A6A-B26B-D41D01FF9E00}">
      <text>
        <t>[Threaded comment]
Your version of Excel allows you to read this threaded comment; however, any edits to it will get removed if the file is opened in a newer version of Excel. Learn more: https://go.microsoft.com/fwlink/?linkid=870924
Comment:
    40 tundi</t>
      </text>
    </comment>
    <comment ref="JR23" authorId="59" shapeId="0" xr:uid="{D13D361F-8620-4ECC-97A1-A06B846E0AD9}">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JW23" authorId="60" shapeId="0" xr:uid="{2A00665D-24B5-4E05-889A-93E368450EFC}">
      <text>
        <t>[Threaded comment]
Your version of Excel allows you to read this threaded comment; however, any edits to it will get removed if the file is opened in a newer version of Excel. Learn more: https://go.microsoft.com/fwlink/?linkid=870924
Comment:
    40 tundi</t>
      </text>
    </comment>
    <comment ref="JY23" authorId="61" shapeId="0" xr:uid="{87588D19-F98E-4AB7-ADB6-A410BC3F03ED}">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KD23" authorId="62" shapeId="0" xr:uid="{9D8CB978-F227-49C8-8535-CAAFE5663F2C}">
      <text>
        <t>[Threaded comment]
Your version of Excel allows you to read this threaded comment; however, any edits to it will get removed if the file is opened in a newer version of Excel. Learn more: https://go.microsoft.com/fwlink/?linkid=870924
Comment:
    40 tundi</t>
      </text>
    </comment>
    <comment ref="KK23" authorId="63" shapeId="0" xr:uid="{9BE3696F-8FFE-4CA9-916B-5EC89960CB0A}">
      <text>
        <t>[Threaded comment]
Your version of Excel allows you to read this threaded comment; however, any edits to it will get removed if the file is opened in a newer version of Excel. Learn more: https://go.microsoft.com/fwlink/?linkid=870924
Comment:
    40 tundi</t>
      </text>
    </comment>
    <comment ref="KM23" authorId="64" shapeId="0" xr:uid="{2F73D661-48CF-4B63-B389-1DAB51096790}">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KR23" authorId="65" shapeId="0" xr:uid="{E70CD652-3A3B-4A60-A18D-49E7EB5E9551}">
      <text>
        <t>[Threaded comment]
Your version of Excel allows you to read this threaded comment; however, any edits to it will get removed if the file is opened in a newer version of Excel. Learn more: https://go.microsoft.com/fwlink/?linkid=870924
Comment:
    40 tundi</t>
      </text>
    </comment>
    <comment ref="KT23" authorId="66" shapeId="0" xr:uid="{6D43FD43-B068-407A-A46A-CCEBB7EB9DBB}">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KY23" authorId="67" shapeId="0" xr:uid="{EB944A28-6ED0-48E8-9DC4-63380798912C}">
      <text>
        <t>[Threaded comment]
Your version of Excel allows you to read this threaded comment; however, any edits to it will get removed if the file is opened in a newer version of Excel. Learn more: https://go.microsoft.com/fwlink/?linkid=870924
Comment:
    40 tundi</t>
      </text>
    </comment>
    <comment ref="LA23" authorId="68" shapeId="0" xr:uid="{9FB64D65-B93F-45BF-896E-27EA6C792714}">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LF23" authorId="69" shapeId="0" xr:uid="{7A11AF4B-FFC0-4C42-8559-A28928BC1747}">
      <text>
        <t>[Threaded comment]
Your version of Excel allows you to read this threaded comment; however, any edits to it will get removed if the file is opened in a newer version of Excel. Learn more: https://go.microsoft.com/fwlink/?linkid=870924
Comment:
    40 tundi</t>
      </text>
    </comment>
    <comment ref="LH23" authorId="70" shapeId="0" xr:uid="{C6D50726-E18D-4032-B443-EA7A136704CF}">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LM23" authorId="71" shapeId="0" xr:uid="{BAE4DFF3-1A94-43E6-A95B-82256780F07A}">
      <text>
        <t>[Threaded comment]
Your version of Excel allows you to read this threaded comment; however, any edits to it will get removed if the file is opened in a newer version of Excel. Learn more: https://go.microsoft.com/fwlink/?linkid=870924
Comment:
    40 tundi</t>
      </text>
    </comment>
    <comment ref="LO23" authorId="72" shapeId="0" xr:uid="{8B8A0A69-4CBC-4CAF-865D-33487E9DA553}">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LT23" authorId="73" shapeId="0" xr:uid="{CA8AE2D9-7003-4146-9277-4CFB184CB9AA}">
      <text>
        <t>[Threaded comment]
Your version of Excel allows you to read this threaded comment; however, any edits to it will get removed if the file is opened in a newer version of Excel. Learn more: https://go.microsoft.com/fwlink/?linkid=870924
Comment:
    40 tundi</t>
      </text>
    </comment>
    <comment ref="LV23" authorId="74" shapeId="0" xr:uid="{66A286E7-0FC8-4B6D-9100-FE89560FFB08}">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MA23" authorId="75" shapeId="0" xr:uid="{28CE52F7-8BE1-44F6-9016-737ADDEBDAD9}">
      <text>
        <t>[Threaded comment]
Your version of Excel allows you to read this threaded comment; however, any edits to it will get removed if the file is opened in a newer version of Excel. Learn more: https://go.microsoft.com/fwlink/?linkid=870924
Comment:
    40 tundi</t>
      </text>
    </comment>
    <comment ref="MC23" authorId="76" shapeId="0" xr:uid="{54E27C1A-B58D-4CF3-BA29-C82C45F91220}">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MH23" authorId="77" shapeId="0" xr:uid="{587A4958-8F3A-4693-B141-6F5A42A4440C}">
      <text>
        <t>[Threaded comment]
Your version of Excel allows you to read this threaded comment; however, any edits to it will get removed if the file is opened in a newer version of Excel. Learn more: https://go.microsoft.com/fwlink/?linkid=870924
Comment:
    40 tundi</t>
      </text>
    </comment>
    <comment ref="MJ23" authorId="78" shapeId="0" xr:uid="{7BB2DB3A-5880-4FA2-9DBC-63E1AF6AE38C}">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HW24" authorId="79" shapeId="0" xr:uid="{82EC2A3A-691A-49B2-BA65-DF19889BEA02}">
      <text>
        <t>[Threaded comment]
Your version of Excel allows you to read this threaded comment; however, any edits to it will get removed if the file is opened in a newer version of Excel. Learn more: https://go.microsoft.com/fwlink/?linkid=870924
Comment:
    22.00-06.00</t>
      </text>
    </comment>
    <comment ref="HZ24" authorId="80" shapeId="0" xr:uid="{B213989A-A149-4966-986E-B97688B7E614}">
      <text>
        <t>[Threaded comment]
Your version of Excel allows you to read this threaded comment; however, any edits to it will get removed if the file is opened in a newer version of Excel. Learn more: https://go.microsoft.com/fwlink/?linkid=870924
Comment:
    40 tundi</t>
      </text>
    </comment>
    <comment ref="IG24" authorId="81" shapeId="0" xr:uid="{62908241-396C-4E4C-82F3-DD41436A38E6}">
      <text>
        <t>[Threaded comment]
Your version of Excel allows you to read this threaded comment; however, any edits to it will get removed if the file is opened in a newer version of Excel. Learn more: https://go.microsoft.com/fwlink/?linkid=870924
Comment:
    40 tundi</t>
      </text>
    </comment>
    <comment ref="IN24" authorId="82" shapeId="0" xr:uid="{DF4B71F1-8D66-4C7D-8819-3D6CC5FE4765}">
      <text>
        <t>[Threaded comment]
Your version of Excel allows you to read this threaded comment; however, any edits to it will get removed if the file is opened in a newer version of Excel. Learn more: https://go.microsoft.com/fwlink/?linkid=870924
Comment:
    40 tundi</t>
      </text>
    </comment>
    <comment ref="IU24" authorId="83" shapeId="0" xr:uid="{01B6DA66-3C3D-42D7-9747-4F3006989200}">
      <text>
        <t>[Threaded comment]
Your version of Excel allows you to read this threaded comment; however, any edits to it will get removed if the file is opened in a newer version of Excel. Learn more: https://go.microsoft.com/fwlink/?linkid=870924
Comment:
    40 tundi</t>
      </text>
    </comment>
    <comment ref="JB24" authorId="84" shapeId="0" xr:uid="{240B358F-8CF7-4CA9-BD39-12AFB327E52F}">
      <text>
        <t>[Threaded comment]
Your version of Excel allows you to read this threaded comment; however, any edits to it will get removed if the file is opened in a newer version of Excel. Learn more: https://go.microsoft.com/fwlink/?linkid=870924
Comment:
    40 tundi</t>
      </text>
    </comment>
    <comment ref="JI24" authorId="85" shapeId="0" xr:uid="{BF47FBE2-4A85-4A93-B360-D58B3E28CB71}">
      <text>
        <t>[Threaded comment]
Your version of Excel allows you to read this threaded comment; however, any edits to it will get removed if the file is opened in a newer version of Excel. Learn more: https://go.microsoft.com/fwlink/?linkid=870924
Comment:
    40 tundi</t>
      </text>
    </comment>
    <comment ref="JP24" authorId="86" shapeId="0" xr:uid="{1CF85CA8-ABF1-44E5-8012-AD10711A8E5A}">
      <text>
        <t>[Threaded comment]
Your version of Excel allows you to read this threaded comment; however, any edits to it will get removed if the file is opened in a newer version of Excel. Learn more: https://go.microsoft.com/fwlink/?linkid=870924
Comment:
    40 tundi</t>
      </text>
    </comment>
    <comment ref="JR24" authorId="87" shapeId="0" xr:uid="{DFFEE6B5-70D5-4724-8F26-80DA2B3B6EE5}">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JW24" authorId="88" shapeId="0" xr:uid="{B629FF8C-B6E5-4C4C-AEA9-77C1A3E5A386}">
      <text>
        <t>[Threaded comment]
Your version of Excel allows you to read this threaded comment; however, any edits to it will get removed if the file is opened in a newer version of Excel. Learn more: https://go.microsoft.com/fwlink/?linkid=870924
Comment:
    40 tundi</t>
      </text>
    </comment>
    <comment ref="JY24" authorId="89" shapeId="0" xr:uid="{5D63ACE5-CECC-40A0-B79E-7F2FB0AAC88B}">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KD24" authorId="90" shapeId="0" xr:uid="{FD75DD12-4989-4A9B-A1D5-BF120F0D33A1}">
      <text>
        <t>[Threaded comment]
Your version of Excel allows you to read this threaded comment; however, any edits to it will get removed if the file is opened in a newer version of Excel. Learn more: https://go.microsoft.com/fwlink/?linkid=870924
Comment:
    40 tundi</t>
      </text>
    </comment>
    <comment ref="KK24" authorId="91" shapeId="0" xr:uid="{3071D3A5-6B33-45BD-9A41-ACCCDCAEC603}">
      <text>
        <t>[Threaded comment]
Your version of Excel allows you to read this threaded comment; however, any edits to it will get removed if the file is opened in a newer version of Excel. Learn more: https://go.microsoft.com/fwlink/?linkid=870924
Comment:
    40 tundi</t>
      </text>
    </comment>
    <comment ref="KM24" authorId="92" shapeId="0" xr:uid="{CD655A7D-AD8B-4902-82EC-D798D9769520}">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KR24" authorId="93" shapeId="0" xr:uid="{5B0E83DC-C276-4F10-898A-6CF6EF87AF69}">
      <text>
        <t>[Threaded comment]
Your version of Excel allows you to read this threaded comment; however, any edits to it will get removed if the file is opened in a newer version of Excel. Learn more: https://go.microsoft.com/fwlink/?linkid=870924
Comment:
    40 tundi</t>
      </text>
    </comment>
    <comment ref="KT24" authorId="94" shapeId="0" xr:uid="{D0915392-20C9-43AA-BF48-E6FA2443AC9F}">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KY24" authorId="95" shapeId="0" xr:uid="{1967EFE7-B388-4DD5-9E51-DDF062CB65BD}">
      <text>
        <t>[Threaded comment]
Your version of Excel allows you to read this threaded comment; however, any edits to it will get removed if the file is opened in a newer version of Excel. Learn more: https://go.microsoft.com/fwlink/?linkid=870924
Comment:
    40 tundi</t>
      </text>
    </comment>
    <comment ref="LA24" authorId="96" shapeId="0" xr:uid="{3FE3915E-10E5-4681-ABCB-6A782225BAF6}">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LF24" authorId="97" shapeId="0" xr:uid="{19B4FC0A-67B8-447F-84CC-1B19C0570581}">
      <text>
        <t>[Threaded comment]
Your version of Excel allows you to read this threaded comment; however, any edits to it will get removed if the file is opened in a newer version of Excel. Learn more: https://go.microsoft.com/fwlink/?linkid=870924
Comment:
    40 tundi</t>
      </text>
    </comment>
    <comment ref="LH24" authorId="98" shapeId="0" xr:uid="{4F8E9FD6-2841-4CCB-B47B-8254C41AD77F}">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LM24" authorId="99" shapeId="0" xr:uid="{BE8229C6-354C-411F-96A3-2E0C7D279B50}">
      <text>
        <t>[Threaded comment]
Your version of Excel allows you to read this threaded comment; however, any edits to it will get removed if the file is opened in a newer version of Excel. Learn more: https://go.microsoft.com/fwlink/?linkid=870924
Comment:
    40 tundi</t>
      </text>
    </comment>
    <comment ref="LO24" authorId="100" shapeId="0" xr:uid="{9DD50CEF-0526-48A6-A05E-8319528F9977}">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LT24" authorId="101" shapeId="0" xr:uid="{7981E1CA-24C4-4397-841A-A1F00A57B64A}">
      <text>
        <t>[Threaded comment]
Your version of Excel allows you to read this threaded comment; however, any edits to it will get removed if the file is opened in a newer version of Excel. Learn more: https://go.microsoft.com/fwlink/?linkid=870924
Comment:
    40 tundi</t>
      </text>
    </comment>
    <comment ref="LV24" authorId="102" shapeId="0" xr:uid="{06D02E08-DB77-4F11-9EC0-3CB196DB322B}">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MA24" authorId="103" shapeId="0" xr:uid="{B4C20E91-4FAD-4766-BA4F-0128C7BD0D10}">
      <text>
        <t>[Threaded comment]
Your version of Excel allows you to read this threaded comment; however, any edits to it will get removed if the file is opened in a newer version of Excel. Learn more: https://go.microsoft.com/fwlink/?linkid=870924
Comment:
    40 tundi</t>
      </text>
    </comment>
    <comment ref="MC24" authorId="104" shapeId="0" xr:uid="{BE83F92F-A757-4188-B2ED-8DCB65886CA4}">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MH24" authorId="105" shapeId="0" xr:uid="{09433EFA-5EE8-4FCF-8FF1-CA1A2061F123}">
      <text>
        <t>[Threaded comment]
Your version of Excel allows you to read this threaded comment; however, any edits to it will get removed if the file is opened in a newer version of Excel. Learn more: https://go.microsoft.com/fwlink/?linkid=870924
Comment:
    40 tundi</t>
      </text>
    </comment>
    <comment ref="MJ24" authorId="106" shapeId="0" xr:uid="{D2499EC2-132F-49F3-A787-B01F9C0BD6AB}">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HW25" authorId="107" shapeId="0" xr:uid="{6C52CCC9-FA84-4166-BF57-BCDBBBD3FD34}">
      <text>
        <t>[Threaded comment]
Your version of Excel allows you to read this threaded comment; however, any edits to it will get removed if the file is opened in a newer version of Excel. Learn more: https://go.microsoft.com/fwlink/?linkid=870924
Comment:
    22.00-06.00</t>
      </text>
    </comment>
    <comment ref="HZ25" authorId="108" shapeId="0" xr:uid="{FC504A29-7ECA-4157-B32F-CF4F3D5B25B4}">
      <text>
        <t>[Threaded comment]
Your version of Excel allows you to read this threaded comment; however, any edits to it will get removed if the file is opened in a newer version of Excel. Learn more: https://go.microsoft.com/fwlink/?linkid=870924
Comment:
    40 tundi</t>
      </text>
    </comment>
    <comment ref="IG25" authorId="109" shapeId="0" xr:uid="{C76A1527-1B3E-40F6-A82D-EC9D2BB1389C}">
      <text>
        <t>[Threaded comment]
Your version of Excel allows you to read this threaded comment; however, any edits to it will get removed if the file is opened in a newer version of Excel. Learn more: https://go.microsoft.com/fwlink/?linkid=870924
Comment:
    40 tundi</t>
      </text>
    </comment>
    <comment ref="IN25" authorId="110" shapeId="0" xr:uid="{9A3AA58D-9ECA-4305-960E-75D93E18B25E}">
      <text>
        <t>[Threaded comment]
Your version of Excel allows you to read this threaded comment; however, any edits to it will get removed if the file is opened in a newer version of Excel. Learn more: https://go.microsoft.com/fwlink/?linkid=870924
Comment:
    40 tundi</t>
      </text>
    </comment>
    <comment ref="IU25" authorId="111" shapeId="0" xr:uid="{256B8F65-F47D-409D-8781-5A4BFE179C24}">
      <text>
        <t>[Threaded comment]
Your version of Excel allows you to read this threaded comment; however, any edits to it will get removed if the file is opened in a newer version of Excel. Learn more: https://go.microsoft.com/fwlink/?linkid=870924
Comment:
    40 tundi</t>
      </text>
    </comment>
    <comment ref="IW25" authorId="112" shapeId="0" xr:uid="{53D46449-AEAC-4442-8F65-5CACCB372D14}">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JB26" authorId="113" shapeId="0" xr:uid="{41166F5C-7774-4E0C-9C56-DDCA97CB842E}">
      <text>
        <t>[Threaded comment]
Your version of Excel allows you to read this threaded comment; however, any edits to it will get removed if the file is opened in a newer version of Excel. Learn more: https://go.microsoft.com/fwlink/?linkid=870924
Comment:
    40 tundi</t>
      </text>
    </comment>
    <comment ref="JI26" authorId="114" shapeId="0" xr:uid="{A94324F6-8184-4E6D-BDC8-404F2E1A2F53}">
      <text>
        <t>[Threaded comment]
Your version of Excel allows you to read this threaded comment; however, any edits to it will get removed if the file is opened in a newer version of Excel. Learn more: https://go.microsoft.com/fwlink/?linkid=870924
Comment:
    40 tundi</t>
      </text>
    </comment>
    <comment ref="JP26" authorId="115" shapeId="0" xr:uid="{FE7D89C8-1B0A-45F2-BBA7-E3154A95A297}">
      <text>
        <t>[Threaded comment]
Your version of Excel allows you to read this threaded comment; however, any edits to it will get removed if the file is opened in a newer version of Excel. Learn more: https://go.microsoft.com/fwlink/?linkid=870924
Comment:
    40 tundi</t>
      </text>
    </comment>
    <comment ref="JR26" authorId="116" shapeId="0" xr:uid="{B595CDDE-8531-48FF-9C6C-86AA4707FE78}">
      <text>
        <t>[Threaded comment]
Your version of Excel allows you to read this threaded comment; however, any edits to it will get removed if the file is opened in a newer version of Excel. Learn more: https://go.microsoft.com/fwlink/?linkid=870924
Comment:
    Tööpaevadel kooskõlastamisega</t>
      </text>
    </comment>
    <comment ref="GX43" authorId="117" shapeId="0" xr:uid="{065BD6FC-D120-4DF3-8040-8256132045AB}">
      <text>
        <t>[Threaded comment]
Your version of Excel allows you to read this threaded comment; however, any edits to it will get removed if the file is opened in a newer version of Excel. Learn more: https://go.microsoft.com/fwlink/?linkid=870924
Comment:
    36 tundi</t>
      </text>
    </comment>
    <comment ref="HE43" authorId="118" shapeId="0" xr:uid="{7BEADF97-A2AE-43E3-855F-35886DF89C04}">
      <text>
        <t>[Threaded comment]
Your version of Excel allows you to read this threaded comment; however, any edits to it will get removed if the file is opened in a newer version of Excel. Learn more: https://go.microsoft.com/fwlink/?linkid=870924
Comment:
    36 tundi</t>
      </text>
    </comment>
    <comment ref="HL43" authorId="119" shapeId="0" xr:uid="{BCBBCA2B-57F0-4150-B358-C4C8F013B736}">
      <text>
        <t>[Threaded comment]
Your version of Excel allows you to read this threaded comment; however, any edits to it will get removed if the file is opened in a newer version of Excel. Learn more: https://go.microsoft.com/fwlink/?linkid=870924
Comment:
    36 tundi</t>
      </text>
    </comment>
    <comment ref="HS43" authorId="120" shapeId="0" xr:uid="{8E3400EF-B1C2-40E0-928A-6B858A45DD26}">
      <text>
        <t>[Threaded comment]
Your version of Excel allows you to read this threaded comment; however, any edits to it will get removed if the file is opened in a newer version of Excel. Learn more: https://go.microsoft.com/fwlink/?linkid=870924
Comment:
    36 tundi</t>
      </text>
    </comment>
    <comment ref="HZ43" authorId="121" shapeId="0" xr:uid="{9EF2114C-0E5B-4C94-A9D7-B7643E5FB36D}">
      <text>
        <t>[Threaded comment]
Your version of Excel allows you to read this threaded comment; however, any edits to it will get removed if the file is opened in a newer version of Excel. Learn more: https://go.microsoft.com/fwlink/?linkid=870924
Comment:
    36 tundi</t>
      </text>
    </comment>
    <comment ref="IG43" authorId="122" shapeId="0" xr:uid="{B335EC52-ECAB-4509-8976-735CBCD83964}">
      <text>
        <t>[Threaded comment]
Your version of Excel allows you to read this threaded comment; however, any edits to it will get removed if the file is opened in a newer version of Excel. Learn more: https://go.microsoft.com/fwlink/?linkid=870924
Comment:
    36 tundi</t>
      </text>
    </comment>
    <comment ref="IN43" authorId="123" shapeId="0" xr:uid="{DCE4DC63-38B9-408E-AD14-7DC4A22E2435}">
      <text>
        <t>[Threaded comment]
Your version of Excel allows you to read this threaded comment; however, any edits to it will get removed if the file is opened in a newer version of Excel. Learn more: https://go.microsoft.com/fwlink/?linkid=870924
Comment:
    36 tundi</t>
      </text>
    </comment>
    <comment ref="HE44" authorId="124" shapeId="0" xr:uid="{8F21AB26-A830-4BA3-BCF0-19C8EBA3F74F}">
      <text>
        <t>[Threaded comment]
Your version of Excel allows you to read this threaded comment; however, any edits to it will get removed if the file is opened in a newer version of Excel. Learn more: https://go.microsoft.com/fwlink/?linkid=870924
Comment:
    36 tundi</t>
      </text>
    </comment>
    <comment ref="HL44" authorId="125" shapeId="0" xr:uid="{8E81E9EC-8D1D-4B48-BE91-F90EF5D3BF49}">
      <text>
        <t>[Threaded comment]
Your version of Excel allows you to read this threaded comment; however, any edits to it will get removed if the file is opened in a newer version of Excel. Learn more: https://go.microsoft.com/fwlink/?linkid=870924
Comment:
    36 tundi</t>
      </text>
    </comment>
    <comment ref="HS44" authorId="126" shapeId="0" xr:uid="{74892D7A-5747-4C75-9012-D8FC3964471C}">
      <text>
        <t>[Threaded comment]
Your version of Excel allows you to read this threaded comment; however, any edits to it will get removed if the file is opened in a newer version of Excel. Learn more: https://go.microsoft.com/fwlink/?linkid=870924
Comment:
    36 tundi</t>
      </text>
    </comment>
    <comment ref="GQ47" authorId="127" shapeId="0" xr:uid="{6115CB62-E4DC-4ED4-94A2-88F627040C91}">
      <text>
        <t>[Threaded comment]
Your version of Excel allows you to read this threaded comment; however, any edits to it will get removed if the file is opened in a newer version of Excel. Learn more: https://go.microsoft.com/fwlink/?linkid=870924
Comment:
    36 tundi</t>
      </text>
    </comment>
    <comment ref="GX47" authorId="128" shapeId="0" xr:uid="{3DF81D79-7E16-447F-A318-4E355E4B83BE}">
      <text>
        <t>[Threaded comment]
Your version of Excel allows you to read this threaded comment; however, any edits to it will get removed if the file is opened in a newer version of Excel. Learn more: https://go.microsoft.com/fwlink/?linkid=870924
Comment:
    36 tundi</t>
      </text>
    </comment>
    <comment ref="HE47" authorId="129" shapeId="0" xr:uid="{ECB8B6DE-0EC7-4522-8BB5-2B3E8EFDDDE1}">
      <text>
        <t>[Threaded comment]
Your version of Excel allows you to read this threaded comment; however, any edits to it will get removed if the file is opened in a newer version of Excel. Learn more: https://go.microsoft.com/fwlink/?linkid=870924
Comment:
    36 tundi</t>
      </text>
    </comment>
    <comment ref="HL47" authorId="130" shapeId="0" xr:uid="{E84F6227-5880-4F2A-958D-030B314647E5}">
      <text>
        <t>[Threaded comment]
Your version of Excel allows you to read this threaded comment; however, any edits to it will get removed if the file is opened in a newer version of Excel. Learn more: https://go.microsoft.com/fwlink/?linkid=870924
Comment:
    36 tundi</t>
      </text>
    </comment>
    <comment ref="HS47" authorId="131" shapeId="0" xr:uid="{88FBB8FA-3F24-480A-96CD-BD4FB27EFF8B}">
      <text>
        <t>[Threaded comment]
Your version of Excel allows you to read this threaded comment; however, any edits to it will get removed if the file is opened in a newer version of Excel. Learn more: https://go.microsoft.com/fwlink/?linkid=870924
Comment:
    36 tundi</t>
      </text>
    </comment>
  </commentList>
</comments>
</file>

<file path=xl/sharedStrings.xml><?xml version="1.0" encoding="utf-8"?>
<sst xmlns="http://schemas.openxmlformats.org/spreadsheetml/2006/main" count="1917" uniqueCount="270">
  <si>
    <t>Create a Project Schedule in this worksheet.
Enter title of this project in cell B1. 
Information about how to use this worksheet, including instructions for screen readers and the author of this workbook is in the About worksheet.
Continue navigating down column A to hear further instructions.</t>
  </si>
  <si>
    <t>Akende aastaplaan</t>
  </si>
  <si>
    <t>Enter Company Name in cell B2.</t>
  </si>
  <si>
    <t>Eesti Raudtee</t>
  </si>
  <si>
    <t>aprill</t>
  </si>
  <si>
    <t>mai</t>
  </si>
  <si>
    <t>juuni</t>
  </si>
  <si>
    <t>juuli</t>
  </si>
  <si>
    <t>august</t>
  </si>
  <si>
    <t>september</t>
  </si>
  <si>
    <t>oktoober</t>
  </si>
  <si>
    <t>november</t>
  </si>
  <si>
    <t>detsember</t>
  </si>
  <si>
    <t>Enter the name of the Project Lead in cell B3. Enter the Project Start date in cell E3. Project Start: label is in cell C3.</t>
  </si>
  <si>
    <t>Project Start:</t>
  </si>
  <si>
    <t>The Display Week in cell E4  represents the starting week to display in the project schedule in cell I4. The project start date is considered Week 1. To change the display week, simply enter a new week number in cell E4.
The starting date for each week, starting with the display week from cell E4, starts in cell I4 and is auto calculated. There are 8 weeks represented in this view from cell I4 through cell BF4.
You should not modify these cells.
Display Week: label is in cell C4.</t>
  </si>
  <si>
    <t>Display Week:</t>
  </si>
  <si>
    <t>Cells I5 through BL5 contain the day number for the week represented in the cell block above each date cell and are auto calculated.
You should not modify these cells.
Today's date is outlined in Red (hex #AD3815) from today's date in row 5 through the entire date column to the end of the project schedule.</t>
  </si>
  <si>
    <t>This row contains headers for the project schedule that follows below them. 
Navigate from B6 through BL 6 to hear the content. The first letter of each day of the week for the date above that heading, starts in cell I6 and continues through cell BL6.
All project timeline charting is auto generated based on the start and end dates entered, using conditional formats.
Do not modify content in cells within columns after column I starting with cell I7.</t>
  </si>
  <si>
    <t>TASK</t>
  </si>
  <si>
    <t>START</t>
  </si>
  <si>
    <t>END</t>
  </si>
  <si>
    <t>DAYS</t>
  </si>
  <si>
    <t xml:space="preserve">Do not delete this row. This row is hidden to preserve a formula that is used to highlight the current day within the project schedule. </t>
  </si>
  <si>
    <t>Cell B8 contains the Phase 1 sample title. 
Enter a new Title in cell B8.
Enter a name to assign the phase to, if it applies for your project, in cell C8.
Enter Progress for the entire phase, if it applies for your project, in cell D8.
Enter the start and end dates for the entire phase, if it applies for your project, in cells E8 and F8. 
The Gantt chart will automatically fill in the appropriate dates and shade according to the progress entered.
To delete the phase and work only from tasks, simply delete this row.</t>
  </si>
  <si>
    <t>NARVA - TAPA - TALLINN PIIRKOND</t>
  </si>
  <si>
    <t>Rows 10 through 13 repeat the pattern from row 9. 
Repeat the instructions from cell A9 for all task rows in this worksheet. Overwrite any sample data.
A sample of another phase starts in cell A14. 
Continue entering tasks in cells A10 through A13 or go to cell A14 to learn more.</t>
  </si>
  <si>
    <t>Aegviidu - Tapa jaamavahe I tee kapitaalremont (pikkrööpa paigaldus, võimalusel ballasterimine)</t>
  </si>
  <si>
    <t>Aegviidu - Tapa jaamavahe II tee kapitaalremont (pikkrööpa paigaldus, võimalusel ballasterimine)</t>
  </si>
  <si>
    <t>Aegviidu- Tapa jaamavahe II tee kapitaalremont (pikkrööpa paigaldus, võimalusel ballasterimine)</t>
  </si>
  <si>
    <t>Tapa jaama kapitaalremont</t>
  </si>
  <si>
    <t>The cell at right contains the Phase 2 sample title. 
You can create a new phase at any time within column B. This project schedule does not require phases. To remove the phase, simply delete the row.
To create a new phase block in this row, enter a new Title in cell at right.
To continue adding tasks to the phase above, enter a new row above this one and fill in the task data as in cell A9's instruction.
Update the Phase details in cell at right based on cell A8's instruction.
Continue navigating down column A cells to learn more.
If you haven't added any new rows in this worksheet, you will find 2 additional sample phase blocks have been created for you in cells B20 and B26. Otherwise, navigate through column A cells to find the additional blocks. 
Repeat the instructions from cells A8 and A9 whenever you need to.</t>
  </si>
  <si>
    <t xml:space="preserve"> TAPA - TARTU PIIRKOND</t>
  </si>
  <si>
    <t>21.00-13.00</t>
  </si>
  <si>
    <t>22.00-06.00</t>
  </si>
  <si>
    <t>R/L</t>
  </si>
  <si>
    <t>P</t>
  </si>
  <si>
    <t>t/p kooskõl. 22.00-06.00</t>
  </si>
  <si>
    <t>Nõmmküla jaam (kapitaalremont ja kõverate õgvendamine)</t>
  </si>
  <si>
    <t xml:space="preserve">Vägeva jaam (kapitaalremont ja kõverate õgvendamine) </t>
  </si>
  <si>
    <t xml:space="preserve">Kaarepere jaam (kapitaalremont ja kõverate õgvendamine)  </t>
  </si>
  <si>
    <t>Sample phase title block</t>
  </si>
  <si>
    <t xml:space="preserve"> TARTU - VALGA PIIRKOND</t>
  </si>
  <si>
    <t xml:space="preserve">Ropka jaam (raudteeülesõidu kapitaalremont)  </t>
  </si>
  <si>
    <t>Task 3</t>
  </si>
  <si>
    <t>Task 4</t>
  </si>
  <si>
    <t>Task 5</t>
  </si>
  <si>
    <t xml:space="preserve"> TARTU - KOIDULA PIIRKOND</t>
  </si>
  <si>
    <t xml:space="preserve">Põlva jaam (raudteeülesõidu kapitaalremont) </t>
  </si>
  <si>
    <t xml:space="preserve">Orava jaam (raudteeülesõidu kapitaalremont) </t>
  </si>
  <si>
    <t>TALLINN-BALTI - KEILA - PALDISKI, - TURBA piirkond</t>
  </si>
  <si>
    <t xml:space="preserve">Cell B9 contains the sample task "Task 1." 
Enter a new task name in cell B9.
Enter a person to assign the task to in cell C9.
Enter progress of the task in cell D9. A progress bar appears in the cell and is shaded according to the number in the cell. For example, 50 percent progress would shade half of the cell.
Enter task start date in cell E9.
Enter task end date in cell F9.
A status bar shaded for the dates entered appears in blocks starting from cell I9 through BL9. </t>
  </si>
  <si>
    <t>L</t>
  </si>
  <si>
    <t xml:space="preserve">Nõmme raudteeülesõidu kapitaalremont </t>
  </si>
  <si>
    <t>Vasalemma jaam 3 tee (kapitaalremont)</t>
  </si>
  <si>
    <t>Riisipere jaam 3 tee (kapitaalremont)</t>
  </si>
  <si>
    <t>Vasalemma - Riisipere (kapitaalremont)</t>
  </si>
  <si>
    <t> </t>
  </si>
  <si>
    <t>Akende aastaplaani koondtaabel 2023.a.</t>
  </si>
  <si>
    <t>jaam/ jaamavahe/ teed</t>
  </si>
  <si>
    <t>alg</t>
  </si>
  <si>
    <t>lõpp</t>
  </si>
  <si>
    <t>kommentaar</t>
  </si>
  <si>
    <t>aknad</t>
  </si>
  <si>
    <t xml:space="preserve"> vastutav isik</t>
  </si>
  <si>
    <t>telegrammi väljumise aeg (reisi)</t>
  </si>
  <si>
    <t>liiklus häiritud</t>
  </si>
  <si>
    <t>kokku päevad</t>
  </si>
  <si>
    <t>sagedus</t>
  </si>
  <si>
    <t>akna pikkus</t>
  </si>
  <si>
    <t>Tööde kirjeldus</t>
  </si>
  <si>
    <t>töövõtja</t>
  </si>
  <si>
    <t>9107692 Tartu jaam</t>
  </si>
  <si>
    <t>09.01.2023</t>
  </si>
  <si>
    <t>09.03.2023</t>
  </si>
  <si>
    <t>jaam</t>
  </si>
  <si>
    <t>K.Arumetsa</t>
  </si>
  <si>
    <t>rongiliiklus katkestamata</t>
  </si>
  <si>
    <t>ööpäevaringselt</t>
  </si>
  <si>
    <t>1439 t</t>
  </si>
  <si>
    <t>Teedevahelise ajutise ning vana platvormi demontaaž</t>
  </si>
  <si>
    <t>Leonhard Weiss OÜ</t>
  </si>
  <si>
    <t>9106557 Nõmmküla jaam</t>
  </si>
  <si>
    <t>03.07.2023</t>
  </si>
  <si>
    <t>31.07.2023</t>
  </si>
  <si>
    <t>I.Reipõld</t>
  </si>
  <si>
    <t>2. ja 3. tee on suletud</t>
  </si>
  <si>
    <t>12 x 12 t</t>
  </si>
  <si>
    <t>päevased</t>
  </si>
  <si>
    <t>12 t.</t>
  </si>
  <si>
    <t>Pöörmete nr 2, 4, 3, 1 vahetus, koos raudteede õgvendustega.</t>
  </si>
  <si>
    <t>hange on planeerimisfaasis</t>
  </si>
  <si>
    <t>I peatee km 324 pk 1 kuni km 326 pk 5; 2. ja 3. teed - km 325 pk 3 kuni km 324 pk 2</t>
  </si>
  <si>
    <t>9106557 Vägeva jaam</t>
  </si>
  <si>
    <t>01.08.2023</t>
  </si>
  <si>
    <t>31.08.2023</t>
  </si>
  <si>
    <t>I peatee km 360 pk 3 kuni km 362 pk 2; 2. ja 3. teed - km361 pk 1 kuni km 362 pk 1</t>
  </si>
  <si>
    <t>9106557 Kaarepere jaam</t>
  </si>
  <si>
    <t>01.09.2023</t>
  </si>
  <si>
    <t>31.09.2023</t>
  </si>
  <si>
    <t>I peatee km 392 pk 1 kuni km 393 pk 5; 2. ja 3. teed - km 392 pk 2 kuni km 392 pk 3</t>
  </si>
  <si>
    <t>9106335 Ropka jaam</t>
  </si>
  <si>
    <t>31.10.2023</t>
  </si>
  <si>
    <t>raudteeülesõit</t>
  </si>
  <si>
    <t>I. Romandi</t>
  </si>
  <si>
    <t>3 x 12 t</t>
  </si>
  <si>
    <t>Ropka raudülesõidukoha remont</t>
  </si>
  <si>
    <t>Ropka jaam km 437 pk 1</t>
  </si>
  <si>
    <t>9106207 Põlva jaam</t>
  </si>
  <si>
    <t>nädalavahetusel II peatee sulgeda</t>
  </si>
  <si>
    <t>4 x 12 t</t>
  </si>
  <si>
    <t>Põlva raudteeülesõidukoha remont</t>
  </si>
  <si>
    <t>Põlva jaam km 43 pk 7</t>
  </si>
  <si>
    <t>9106309 Orava jaam</t>
  </si>
  <si>
    <t>Orava raudteeülesõidukoha remont</t>
  </si>
  <si>
    <t>Orava jaam km 74 pk 2</t>
  </si>
  <si>
    <t>9106541 Ülemiste jaam</t>
  </si>
  <si>
    <t>01.04.2023</t>
  </si>
  <si>
    <t>14.04.2023</t>
  </si>
  <si>
    <t>raudteeifrastruktuuri rekonstrueerimine</t>
  </si>
  <si>
    <t>J. Minski</t>
  </si>
  <si>
    <t>IV peatee suletud</t>
  </si>
  <si>
    <t>7 x 6 t</t>
  </si>
  <si>
    <t>öösel</t>
  </si>
  <si>
    <t>6 t</t>
  </si>
  <si>
    <t>Pöörmete ja fooride ümberühendamine</t>
  </si>
  <si>
    <t>km110 pk 1 kuni km 112 pk 4</t>
  </si>
  <si>
    <t>9107259 Ülemiste jaam</t>
  </si>
  <si>
    <t>17.04.2023</t>
  </si>
  <si>
    <t>25.04.2023</t>
  </si>
  <si>
    <t>V peatee suletud</t>
  </si>
  <si>
    <t>9107290 Ülemiste jaam</t>
  </si>
  <si>
    <t>26.05.2023</t>
  </si>
  <si>
    <t>01.06.2023</t>
  </si>
  <si>
    <t xml:space="preserve"> </t>
  </si>
  <si>
    <t>3 x 8 t</t>
  </si>
  <si>
    <t>8 t</t>
  </si>
  <si>
    <t>Pöörmete demonteerimine ja asendamine sirge teelõiguga</t>
  </si>
  <si>
    <t>km110 pk 1 kuni km 112 pk 5</t>
  </si>
  <si>
    <t>2 x 8 t</t>
  </si>
  <si>
    <t>km110 pk 1 kuni km 112 pk 6</t>
  </si>
  <si>
    <t>9107365 Ülemiste jaam</t>
  </si>
  <si>
    <t>29.05.2023</t>
  </si>
  <si>
    <t>26 x 6 t</t>
  </si>
  <si>
    <t>Ajutiste kontaktvõrgu mastide paigaldus ja terminali kaeviku rajamine</t>
  </si>
  <si>
    <t>km110 pk 6 kuni km 111 pk 10</t>
  </si>
  <si>
    <t>9107476  Ülemiste jaam</t>
  </si>
  <si>
    <t>10.07.2023</t>
  </si>
  <si>
    <t>04.08.2023</t>
  </si>
  <si>
    <t>5 x 6 t</t>
  </si>
  <si>
    <t>Uute KV vundamentide, mastide ja riiglite paigaldamine</t>
  </si>
  <si>
    <t>km 111 pk 10 kuni km 112 pk 4</t>
  </si>
  <si>
    <t>V ja IV peateed suletud</t>
  </si>
  <si>
    <t>10 x 6 t</t>
  </si>
  <si>
    <t>Riiglite paigaldamine</t>
  </si>
  <si>
    <t>9107604 Ülemiste jaam</t>
  </si>
  <si>
    <t>15.08.2023</t>
  </si>
  <si>
    <t>18.08.2023</t>
  </si>
  <si>
    <t>4 x 6 t</t>
  </si>
  <si>
    <t>131/133 siirde elektrifitseerimine</t>
  </si>
  <si>
    <t>km114 pk 8 kuni km 115 pk 1</t>
  </si>
  <si>
    <t>9106391 Riisipere jaam</t>
  </si>
  <si>
    <t>30.06.2023</t>
  </si>
  <si>
    <t>Jaam</t>
  </si>
  <si>
    <t>3. tee</t>
  </si>
  <si>
    <t>1 x 720 t</t>
  </si>
  <si>
    <t>720 t</t>
  </si>
  <si>
    <t>3. tee kapitaalremont</t>
  </si>
  <si>
    <t>km 53 pk 8 kuni km 54 pk 6</t>
  </si>
  <si>
    <t>9106392 Vasalemma jaam</t>
  </si>
  <si>
    <t>km 67 pk 4 kuni km 68 pk 3</t>
  </si>
  <si>
    <t xml:space="preserve">9106403 Vasalemma - Riisipere </t>
  </si>
  <si>
    <t>28.08.2023</t>
  </si>
  <si>
    <t>Jaamavahe</t>
  </si>
  <si>
    <t>II tee</t>
  </si>
  <si>
    <t>5 x 265 t</t>
  </si>
  <si>
    <t>265 t</t>
  </si>
  <si>
    <t>kapitaalremont</t>
  </si>
  <si>
    <t>km 55,77 kuni km 54,70 ja km 67,116 kuni km 61,20</t>
  </si>
  <si>
    <t>9106354 Keila - Klooga jaamavahe</t>
  </si>
  <si>
    <t>05.07.2023</t>
  </si>
  <si>
    <t>pole oluline</t>
  </si>
  <si>
    <t>12 t</t>
  </si>
  <si>
    <t>Keila raudteeülesõidukoha remont</t>
  </si>
  <si>
    <t>km 2 pk 4</t>
  </si>
  <si>
    <t>9106377 Klooga - Klooga-Rand</t>
  </si>
  <si>
    <t>04.07.2023</t>
  </si>
  <si>
    <t>2 x 12 t</t>
  </si>
  <si>
    <t>Klooga - Ranna raudteeülesõidukoha remont</t>
  </si>
  <si>
    <t>km 3 pk 6</t>
  </si>
  <si>
    <t>9110250 Tallinn-Balti - Pääsküla jaamavahe</t>
  </si>
  <si>
    <t>15.07.2023</t>
  </si>
  <si>
    <t>30.07.2023</t>
  </si>
  <si>
    <t>I ja II teed</t>
  </si>
  <si>
    <t xml:space="preserve">12 t </t>
  </si>
  <si>
    <t>Nõmme raudteeülesõidukoha remont</t>
  </si>
  <si>
    <t>km 97 pk 8</t>
  </si>
  <si>
    <t>9107096 Pääsküla - Tallinn-Balti jaamavahe</t>
  </si>
  <si>
    <t>08.07.2023</t>
  </si>
  <si>
    <t>R. Rüütel</t>
  </si>
  <si>
    <t>I peatee</t>
  </si>
  <si>
    <t>7 x 5 t</t>
  </si>
  <si>
    <t>5 t</t>
  </si>
  <si>
    <t>Tondi tänava raudteeülesõidu eritasandilise riste rajamine</t>
  </si>
  <si>
    <t xml:space="preserve">9107096 Pääsküla - Tallinn - Balti </t>
  </si>
  <si>
    <t>05.08.2023</t>
  </si>
  <si>
    <t>21.08.2023</t>
  </si>
  <si>
    <t>aktsepteeritud</t>
  </si>
  <si>
    <t>9103194 Oru jaam</t>
  </si>
  <si>
    <t>öised aknad</t>
  </si>
  <si>
    <t>Oru raudteeülesõidukoha remont</t>
  </si>
  <si>
    <t>km 278 pk 7</t>
  </si>
  <si>
    <t>9103182 Vaeküla-Rakvere jaamavahe</t>
  </si>
  <si>
    <t>Vaeküla raudteeülesõidukoha remont</t>
  </si>
  <si>
    <t>km 216 pk 4</t>
  </si>
  <si>
    <t>9102842 Rakvere jaam</t>
  </si>
  <si>
    <t>01.05.-31.05.22</t>
  </si>
  <si>
    <t>2 akna ajal II peatee liikluseks suletud</t>
  </si>
  <si>
    <t>1 x 12 t+2x 8 t</t>
  </si>
  <si>
    <t>Rakvere raudteeülesõidukoha remont</t>
  </si>
  <si>
    <t>km 208 pk 10</t>
  </si>
  <si>
    <t>12. tee suletud</t>
  </si>
  <si>
    <t>1 x 24 t</t>
  </si>
  <si>
    <t>9102921 Raasiku-Lagedi jaamavahe</t>
  </si>
  <si>
    <t>1 aken I ja II tee liikluseks suletud</t>
  </si>
  <si>
    <t>1 x 6 t</t>
  </si>
  <si>
    <t>6 t.</t>
  </si>
  <si>
    <t>Kulli raudteeülesõidukoha remont</t>
  </si>
  <si>
    <t>km 124 pk 7</t>
  </si>
  <si>
    <t>I peatee suletud liikluseks</t>
  </si>
  <si>
    <t>II peatee suletud liikluseks</t>
  </si>
  <si>
    <t>9103212 Tapa jaam</t>
  </si>
  <si>
    <t>01.08.-31.08.22</t>
  </si>
  <si>
    <t>1 x 12 t</t>
  </si>
  <si>
    <t>Veduridepoo raudteeülesõidukoha remont</t>
  </si>
  <si>
    <t>km 205 pk 2</t>
  </si>
  <si>
    <t>9102801 Aegviidu - Tapa jaamavahe</t>
  </si>
  <si>
    <t>II tee kapremont</t>
  </si>
  <si>
    <t>01.05.-31.07.22</t>
  </si>
  <si>
    <t>II tee liikluseks suletud</t>
  </si>
  <si>
    <t>1 x 6576 t</t>
  </si>
  <si>
    <t>6576 t.</t>
  </si>
  <si>
    <t>II peatee kapitaalremont</t>
  </si>
  <si>
    <t>9102773 Aegviidu - Tapa jaamavahe</t>
  </si>
  <si>
    <t>I tee kapremont</t>
  </si>
  <si>
    <t>01.08.-30.11.22</t>
  </si>
  <si>
    <t>I tee liikluseks suletud</t>
  </si>
  <si>
    <t>1 x 5856 t</t>
  </si>
  <si>
    <t>5856 t.</t>
  </si>
  <si>
    <t>I peatee kapitaalremont</t>
  </si>
  <si>
    <t>Tallinn-Narva, Tallinn - Tartu, Tartu-Koidula, Tartu - Valga</t>
  </si>
  <si>
    <t>moderniseerimine CCS</t>
  </si>
  <si>
    <t>K. Andreitsuk</t>
  </si>
  <si>
    <t>planeerimis faasis</t>
  </si>
  <si>
    <t>märts</t>
  </si>
  <si>
    <t>veebruar</t>
  </si>
  <si>
    <t>jaanuar</t>
  </si>
  <si>
    <t>Aegviidu - Tapa jaamavahe I tee Kontaktvõrgu ehitamine (vundamentide paigaldus ja kontaktvõrgu paigaldus)</t>
  </si>
  <si>
    <t>Aegviidu - Tapa jaamavahe II tee Kontaktvõrgu ehitamine (vundamentide paigaldus ja kontaktvõrgu paigaldus)</t>
  </si>
  <si>
    <t>Tapa jaama Kontaktvõrgu ehitamine (vundamentide paigaldus ja kontaktvõrgu paigaldus)</t>
  </si>
  <si>
    <t>Tapa - Tartu Kontaktvõrgu ehitamine (vundamentide paigaldus ja kontaktvõrgu paigaldus)</t>
  </si>
  <si>
    <t>Tondi tänava raudteeülesõidu eritasandilise riste rajamine Tallinn-Balti - Pääsküla</t>
  </si>
  <si>
    <t xml:space="preserve"> ööpäevaringsed aknad</t>
  </si>
  <si>
    <r>
      <t xml:space="preserve">Pääsküla - Keila MIPRO OY </t>
    </r>
    <r>
      <rPr>
        <b/>
        <sz val="18"/>
        <color rgb="FFFF0000"/>
        <rFont val="Calibri"/>
        <family val="2"/>
        <scheme val="minor"/>
      </rPr>
      <t>(Pääsküla - Keila rongiliiklus telefonsidel)</t>
    </r>
  </si>
  <si>
    <t>Tapa-Nõmmküla lõigu (kapitaalremont ja kõverate õgvendamine)</t>
  </si>
  <si>
    <t>Nõmmküla–Tamsalu lõigu (kapitaalremont ja kõverate õgvendamine)</t>
  </si>
  <si>
    <t>Tamsalu-Kiltsi lõigu (kapitaalremont ja kõverate õgvendamine)</t>
  </si>
  <si>
    <t>Klooga - Klooga-Rand (raudteeülesõidukoha kapitaalremont)</t>
  </si>
  <si>
    <t>Kinnitatud AS Eesti Raudtee juhatuse 18.04.2023  otsusega nr 698/2.</t>
  </si>
  <si>
    <t xml:space="preserve">Ülemiste jaam (Rail Baltic)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</si>
</sst>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0.00_);_(* \(#,##0.00\);_(* &quot;-&quot;??_);_(@_)"/>
    <numFmt numFmtId="165" formatCode="m/d/yy;@"/>
    <numFmt numFmtId="166" formatCode="ddd\,\ m/d/yyyy"/>
    <numFmt numFmtId="167" formatCode="mmm\ d\,\ yyyy"/>
    <numFmt numFmtId="168" formatCode="d"/>
    <numFmt numFmtId="169" formatCode="m/d/yyyy;@"/>
  </numFmts>
  <fonts count="56" x14ac:knownFonts="1">
    <font>
      <sz val="11"/>
      <color theme="1"/>
      <name val="Calibri"/>
      <family val="2"/>
      <scheme val="minor"/>
    </font>
    <font>
      <sz val="10"/>
      <name val="Calibri"/>
      <family val="2"/>
      <scheme val="minor"/>
    </font>
    <font>
      <sz val="11"/>
      <name val="Calibri"/>
      <family val="2"/>
      <scheme val="minor"/>
    </font>
    <font>
      <b/>
      <sz val="9"/>
      <color theme="0"/>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sz val="11"/>
      <color theme="0"/>
      <name val="Calibri"/>
      <family val="2"/>
      <scheme val="minor"/>
    </font>
    <font>
      <b/>
      <sz val="11"/>
      <name val="Calibri"/>
      <family val="2"/>
      <scheme val="minor"/>
    </font>
    <font>
      <sz val="10"/>
      <name val="Arial"/>
      <family val="2"/>
    </font>
    <font>
      <sz val="11"/>
      <color rgb="FFFF0000"/>
      <name val="Calibri"/>
      <family val="2"/>
      <scheme val="minor"/>
    </font>
    <font>
      <sz val="8"/>
      <name val="Calibri"/>
      <family val="2"/>
      <scheme val="minor"/>
    </font>
    <font>
      <sz val="18"/>
      <color theme="1"/>
      <name val="Calibri"/>
      <family val="2"/>
      <scheme val="minor"/>
    </font>
    <font>
      <sz val="16"/>
      <color theme="1"/>
      <name val="Calibri"/>
      <family val="2"/>
      <scheme val="minor"/>
    </font>
    <font>
      <b/>
      <sz val="16"/>
      <color theme="1"/>
      <name val="Calibri"/>
      <family val="2"/>
      <scheme val="minor"/>
    </font>
    <font>
      <sz val="16"/>
      <name val="Calibri"/>
      <family val="2"/>
      <scheme val="minor"/>
    </font>
    <font>
      <sz val="18"/>
      <name val="Calibri"/>
      <family val="2"/>
      <scheme val="minor"/>
    </font>
    <font>
      <b/>
      <sz val="18"/>
      <color theme="1"/>
      <name val="Calibri"/>
      <family val="2"/>
      <scheme val="minor"/>
    </font>
    <font>
      <sz val="18"/>
      <color rgb="FF444444"/>
      <name val="Calibri"/>
      <family val="2"/>
      <scheme val="minor"/>
    </font>
    <font>
      <sz val="16"/>
      <color rgb="FFFF0000"/>
      <name val="Calibri"/>
      <family val="2"/>
      <scheme val="minor"/>
    </font>
    <font>
      <sz val="16"/>
      <color theme="0"/>
      <name val="Calibri"/>
      <family val="2"/>
      <scheme val="minor"/>
    </font>
    <font>
      <u/>
      <sz val="11"/>
      <color theme="10"/>
      <name val="Calibri"/>
      <family val="2"/>
      <scheme val="minor"/>
    </font>
    <font>
      <sz val="26"/>
      <color theme="1"/>
      <name val="Calibri"/>
      <family val="2"/>
      <scheme val="minor"/>
    </font>
    <font>
      <sz val="24"/>
      <color rgb="FF000000"/>
      <name val="Calibri"/>
      <family val="2"/>
    </font>
    <font>
      <sz val="20"/>
      <color rgb="FF000000"/>
      <name val="Calibri"/>
      <family val="2"/>
    </font>
    <font>
      <sz val="12"/>
      <color theme="1"/>
      <name val="Calibri"/>
      <family val="2"/>
      <scheme val="minor"/>
    </font>
    <font>
      <sz val="12"/>
      <color rgb="FF000000"/>
      <name val="Arial"/>
      <family val="2"/>
      <charset val="204"/>
    </font>
    <font>
      <sz val="12"/>
      <color theme="1"/>
      <name val="Arial"/>
      <family val="2"/>
      <charset val="204"/>
    </font>
    <font>
      <b/>
      <sz val="12"/>
      <color rgb="FF000000"/>
      <name val="Arial"/>
      <family val="2"/>
      <charset val="204"/>
    </font>
    <font>
      <sz val="12"/>
      <color rgb="FF000000"/>
      <name val="Times New Roman"/>
      <family val="1"/>
      <charset val="186"/>
    </font>
    <font>
      <sz val="12"/>
      <color rgb="FF333333"/>
      <name val="Segoe UI"/>
      <family val="2"/>
      <charset val="186"/>
    </font>
    <font>
      <sz val="12"/>
      <color rgb="FF2F75B5"/>
      <name val="Times New Roman"/>
      <family val="1"/>
      <charset val="186"/>
    </font>
    <font>
      <sz val="12"/>
      <color rgb="FFFF0000"/>
      <name val="Arial"/>
      <family val="2"/>
      <charset val="204"/>
    </font>
    <font>
      <sz val="12"/>
      <name val="Times New Roman"/>
      <family val="1"/>
      <charset val="186"/>
    </font>
    <font>
      <sz val="12"/>
      <name val="Arial"/>
      <family val="2"/>
      <charset val="204"/>
    </font>
    <font>
      <sz val="12"/>
      <color rgb="FFFF0000"/>
      <name val="Arial"/>
      <family val="2"/>
    </font>
    <font>
      <sz val="12"/>
      <name val="Arial"/>
      <family val="2"/>
      <charset val="186"/>
    </font>
    <font>
      <sz val="12"/>
      <color rgb="FFED7D31"/>
      <name val="Times New Roman"/>
      <family val="1"/>
      <charset val="186"/>
    </font>
    <font>
      <sz val="12"/>
      <color rgb="FFFF0000"/>
      <name val="Arial"/>
      <family val="2"/>
      <charset val="186"/>
    </font>
    <font>
      <sz val="12"/>
      <color rgb="FF000000"/>
      <name val="Times New Roman"/>
      <family val="1"/>
    </font>
    <font>
      <sz val="12"/>
      <name val="Arial"/>
      <family val="2"/>
    </font>
    <font>
      <sz val="11.5"/>
      <color rgb="FF000000"/>
      <name val="Times New Roman"/>
      <family val="1"/>
      <charset val="186"/>
    </font>
    <font>
      <sz val="12"/>
      <color rgb="FF7030A0"/>
      <name val="Arial"/>
      <family val="2"/>
      <charset val="186"/>
    </font>
    <font>
      <sz val="12"/>
      <color rgb="FF7030A0"/>
      <name val="Times New Roman"/>
      <family val="1"/>
      <charset val="186"/>
    </font>
    <font>
      <sz val="11.5"/>
      <color rgb="FF7030A0"/>
      <name val="Times New Roman"/>
      <family val="1"/>
      <charset val="186"/>
    </font>
    <font>
      <sz val="12"/>
      <color theme="1"/>
      <name val="Times New Roman"/>
      <family val="1"/>
      <charset val="186"/>
    </font>
    <font>
      <sz val="12"/>
      <color rgb="FF333333"/>
      <name val="Arial"/>
      <family val="2"/>
    </font>
    <font>
      <sz val="24"/>
      <color theme="1"/>
      <name val="Calibri"/>
      <family val="2"/>
      <scheme val="minor"/>
    </font>
    <font>
      <sz val="26"/>
      <color rgb="FF000000"/>
      <name val="Calibri"/>
      <family val="2"/>
    </font>
    <font>
      <sz val="18"/>
      <color rgb="FF444444"/>
      <name val="Calibri"/>
      <family val="2"/>
    </font>
    <font>
      <b/>
      <sz val="18"/>
      <color rgb="FFFF0000"/>
      <name val="Calibri"/>
      <family val="2"/>
      <scheme val="minor"/>
    </font>
    <font>
      <sz val="18"/>
      <color theme="9" tint="-0.249977111117893"/>
      <name val="Calibri"/>
      <family val="2"/>
      <scheme val="minor"/>
    </font>
    <font>
      <sz val="16"/>
      <color theme="9" tint="-0.249977111117893"/>
      <name val="Calibri"/>
      <family val="2"/>
      <scheme val="minor"/>
    </font>
    <font>
      <sz val="18"/>
      <color rgb="FFFF0000"/>
      <name val="Calibri"/>
      <family val="2"/>
      <scheme val="minor"/>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0"/>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FFFCC"/>
        <bgColor indexed="64"/>
      </patternFill>
    </fill>
    <fill>
      <patternFill patternType="solid">
        <fgColor rgb="FFFFFFFF"/>
        <bgColor indexed="64"/>
      </patternFill>
    </fill>
    <fill>
      <patternFill patternType="solid">
        <fgColor rgb="FFB4C6E7"/>
        <bgColor indexed="64"/>
      </patternFill>
    </fill>
    <fill>
      <patternFill patternType="solid">
        <fgColor rgb="FFF4B084"/>
        <bgColor indexed="64"/>
      </patternFill>
    </fill>
    <fill>
      <patternFill patternType="solid">
        <fgColor rgb="FFFFFFFF"/>
        <bgColor rgb="FF000000"/>
      </patternFill>
    </fill>
    <fill>
      <patternFill patternType="solid">
        <fgColor rgb="FF00B0F0"/>
        <bgColor rgb="FF000000"/>
      </patternFill>
    </fill>
    <fill>
      <patternFill patternType="solid">
        <fgColor rgb="FFFFFF00"/>
        <bgColor rgb="FF000000"/>
      </patternFill>
    </fill>
    <fill>
      <patternFill patternType="solid">
        <fgColor rgb="FFFFFF00"/>
        <bgColor indexed="64"/>
      </patternFill>
    </fill>
    <fill>
      <patternFill patternType="solid">
        <fgColor theme="8" tint="0.79998168889431442"/>
        <bgColor indexed="64"/>
      </patternFill>
    </fill>
    <fill>
      <patternFill patternType="solid">
        <fgColor rgb="FFFFD8CC"/>
        <bgColor indexed="64"/>
      </patternFill>
    </fill>
    <fill>
      <patternFill patternType="solid">
        <fgColor theme="9" tint="0.39997558519241921"/>
        <bgColor indexed="64"/>
      </patternFill>
    </fill>
  </fills>
  <borders count="40">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theme="0" tint="-0.34998626667073579"/>
      </left>
      <right/>
      <top/>
      <bottom style="medium">
        <color theme="0" tint="-0.14996795556505021"/>
      </bottom>
      <diagonal/>
    </border>
    <border>
      <left style="thin">
        <color theme="0" tint="-0.14993743705557422"/>
      </left>
      <right/>
      <top style="medium">
        <color theme="0" tint="-0.14996795556505021"/>
      </top>
      <bottom style="medium">
        <color theme="0" tint="-0.14996795556505021"/>
      </bottom>
      <diagonal/>
    </border>
    <border>
      <left/>
      <right style="thin">
        <color theme="0" tint="-0.34998626667073579"/>
      </right>
      <top/>
      <bottom style="medium">
        <color theme="0" tint="-0.14996795556505021"/>
      </bottom>
      <diagonal/>
    </border>
    <border>
      <left/>
      <right style="thin">
        <color theme="0" tint="-0.14993743705557422"/>
      </right>
      <top style="medium">
        <color theme="0" tint="-0.14996795556505021"/>
      </top>
      <bottom style="medium">
        <color theme="0" tint="-0.14996795556505021"/>
      </bottom>
      <diagonal/>
    </border>
    <border>
      <left style="thin">
        <color indexed="64"/>
      </left>
      <right style="thin">
        <color indexed="64"/>
      </right>
      <top style="thin">
        <color indexed="64"/>
      </top>
      <bottom/>
      <diagonal/>
    </border>
    <border>
      <left style="thin">
        <color indexed="64"/>
      </left>
      <right style="thin">
        <color indexed="64"/>
      </right>
      <top style="medium">
        <color theme="0" tint="-0.14996795556505021"/>
      </top>
      <bottom style="medium">
        <color theme="0" tint="-0.149967955565050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rgb="FF000000"/>
      </left>
      <right style="thin">
        <color rgb="FF000000"/>
      </right>
      <top style="thin">
        <color rgb="FF000000"/>
      </top>
      <bottom/>
      <diagonal/>
    </border>
    <border>
      <left style="thin">
        <color rgb="FF000000"/>
      </left>
      <right style="thin">
        <color rgb="FF000000"/>
      </right>
      <top/>
      <bottom style="medium">
        <color theme="0" tint="-0.14996795556505021"/>
      </bottom>
      <diagonal/>
    </border>
    <border>
      <left style="thin">
        <color rgb="FF000000"/>
      </left>
      <right style="thin">
        <color rgb="FF000000"/>
      </right>
      <top style="medium">
        <color theme="0" tint="-0.14996795556505021"/>
      </top>
      <bottom style="medium">
        <color theme="0" tint="-0.1499679555650502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bottom/>
      <diagonal/>
    </border>
    <border>
      <left/>
      <right/>
      <top/>
      <bottom style="medium">
        <color theme="0" tint="-0.14996795556505021"/>
      </bottom>
      <diagonal/>
    </border>
    <border>
      <left style="thin">
        <color indexed="64"/>
      </left>
      <right style="thin">
        <color indexed="64"/>
      </right>
      <top/>
      <bottom/>
      <diagonal/>
    </border>
    <border>
      <left style="thin">
        <color indexed="64"/>
      </left>
      <right style="thin">
        <color indexed="64"/>
      </right>
      <top/>
      <bottom style="medium">
        <color theme="0" tint="-0.14996795556505021"/>
      </bottom>
      <diagonal/>
    </border>
    <border>
      <left/>
      <right style="thin">
        <color theme="0" tint="-0.14993743705557422"/>
      </right>
      <top style="medium">
        <color theme="0" tint="-0.14996795556505021"/>
      </top>
      <bottom/>
      <diagonal/>
    </border>
    <border>
      <left/>
      <right style="thin">
        <color theme="0" tint="-0.14993743705557422"/>
      </right>
      <top/>
      <bottom style="medium">
        <color theme="0" tint="-0.14996795556505021"/>
      </bottom>
      <diagonal/>
    </border>
    <border>
      <left style="thin">
        <color theme="0" tint="-0.14993743705557422"/>
      </left>
      <right/>
      <top style="medium">
        <color theme="0" tint="-0.14996795556505021"/>
      </top>
      <bottom/>
      <diagonal/>
    </border>
    <border>
      <left/>
      <right style="thin">
        <color indexed="64"/>
      </right>
      <top/>
      <bottom style="medium">
        <color theme="0" tint="-0.14996795556505021"/>
      </bottom>
      <diagonal/>
    </border>
    <border>
      <left/>
      <right style="thin">
        <color indexed="64"/>
      </right>
      <top style="medium">
        <color theme="0" tint="-0.14996795556505021"/>
      </top>
      <bottom style="medium">
        <color theme="0" tint="-0.14996795556505021"/>
      </bottom>
      <diagonal/>
    </border>
    <border>
      <left/>
      <right style="thin">
        <color indexed="64"/>
      </right>
      <top style="medium">
        <color theme="0" tint="-0.14996795556505021"/>
      </top>
      <bottom/>
      <diagonal/>
    </border>
    <border>
      <left style="thin">
        <color indexed="64"/>
      </left>
      <right style="thin">
        <color indexed="64"/>
      </right>
      <top style="medium">
        <color theme="0" tint="-0.14996795556505021"/>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3">
    <xf numFmtId="0" fontId="0" fillId="0" borderId="0"/>
    <xf numFmtId="9" fontId="4" fillId="0" borderId="0" applyFont="0" applyFill="0" applyBorder="0" applyAlignment="0" applyProtection="0"/>
    <xf numFmtId="0" fontId="9" fillId="0" borderId="0"/>
    <xf numFmtId="164" fontId="4" fillId="0" borderId="3" applyFont="0" applyFill="0" applyAlignment="0" applyProtection="0"/>
    <xf numFmtId="0" fontId="8" fillId="0" borderId="0" applyNumberFormat="0" applyFill="0" applyBorder="0" applyAlignment="0" applyProtection="0"/>
    <xf numFmtId="0" fontId="5" fillId="0" borderId="0" applyNumberFormat="0" applyFill="0" applyAlignment="0" applyProtection="0"/>
    <xf numFmtId="0" fontId="5" fillId="0" borderId="0" applyNumberFormat="0" applyFill="0" applyProtection="0">
      <alignment vertical="top"/>
    </xf>
    <xf numFmtId="0" fontId="4" fillId="0" borderId="0" applyNumberFormat="0" applyFill="0" applyProtection="0">
      <alignment horizontal="right" indent="1"/>
    </xf>
    <xf numFmtId="166" fontId="4" fillId="0" borderId="3">
      <alignment horizontal="center" vertical="center"/>
    </xf>
    <xf numFmtId="165" fontId="4" fillId="0" borderId="2" applyFill="0">
      <alignment horizontal="center" vertical="center"/>
    </xf>
    <xf numFmtId="0" fontId="4" fillId="0" borderId="2" applyFill="0">
      <alignment horizontal="center" vertical="center"/>
    </xf>
    <xf numFmtId="0" fontId="4" fillId="0" borderId="2" applyFill="0">
      <alignment horizontal="left" vertical="center" indent="2"/>
    </xf>
    <xf numFmtId="0" fontId="23" fillId="0" borderId="0" applyNumberFormat="0" applyFill="0" applyBorder="0" applyAlignment="0" applyProtection="0"/>
  </cellStyleXfs>
  <cellXfs count="314">
    <xf numFmtId="0" fontId="0" fillId="0" borderId="0" xfId="0"/>
    <xf numFmtId="0" fontId="1" fillId="0" borderId="0" xfId="0" applyFont="1"/>
    <xf numFmtId="0" fontId="0" fillId="0" borderId="0" xfId="0" applyAlignment="1">
      <alignment vertical="center"/>
    </xf>
    <xf numFmtId="0" fontId="1" fillId="0" borderId="0" xfId="0" applyFont="1" applyAlignment="1">
      <alignment horizontal="center"/>
    </xf>
    <xf numFmtId="0" fontId="0" fillId="0" borderId="0" xfId="0" applyAlignment="1">
      <alignment horizontal="center"/>
    </xf>
    <xf numFmtId="0" fontId="0" fillId="0" borderId="3" xfId="0" applyBorder="1" applyAlignment="1">
      <alignment horizontal="center" vertical="center"/>
    </xf>
    <xf numFmtId="0" fontId="3" fillId="12" borderId="1" xfId="0" applyFont="1" applyFill="1" applyBorder="1" applyAlignment="1">
      <alignment horizontal="left" vertical="center" indent="1"/>
    </xf>
    <xf numFmtId="0" fontId="3" fillId="12" borderId="1" xfId="0" applyFont="1" applyFill="1" applyBorder="1" applyAlignment="1">
      <alignment horizontal="center" vertical="center" wrapText="1"/>
    </xf>
    <xf numFmtId="168" fontId="6" fillId="6" borderId="0" xfId="0" applyNumberFormat="1" applyFont="1" applyFill="1" applyAlignment="1">
      <alignment horizontal="center" vertical="center"/>
    </xf>
    <xf numFmtId="168" fontId="6" fillId="6" borderId="6" xfId="0" applyNumberFormat="1" applyFont="1" applyFill="1" applyBorder="1" applyAlignment="1">
      <alignment horizontal="center" vertical="center"/>
    </xf>
    <xf numFmtId="168" fontId="6" fillId="6" borderId="7" xfId="0" applyNumberFormat="1" applyFont="1" applyFill="1" applyBorder="1" applyAlignment="1">
      <alignment horizontal="center" vertical="center"/>
    </xf>
    <xf numFmtId="0" fontId="7" fillId="11" borderId="8" xfId="0" applyFont="1" applyFill="1" applyBorder="1" applyAlignment="1">
      <alignment horizontal="center" vertical="center" shrinkToFit="1"/>
    </xf>
    <xf numFmtId="0" fontId="2" fillId="0" borderId="2" xfId="0" applyFont="1" applyBorder="1" applyAlignment="1">
      <alignment horizontal="center" vertical="center"/>
    </xf>
    <xf numFmtId="9" fontId="2" fillId="7" borderId="2" xfId="1" applyFont="1" applyFill="1" applyBorder="1" applyAlignment="1">
      <alignment horizontal="center" vertical="center"/>
    </xf>
    <xf numFmtId="165" fontId="0" fillId="7" borderId="2" xfId="0" applyNumberFormat="1" applyFill="1" applyBorder="1" applyAlignment="1">
      <alignment horizontal="center" vertical="center"/>
    </xf>
    <xf numFmtId="165" fontId="2" fillId="7" borderId="2" xfId="0" applyNumberFormat="1" applyFont="1" applyFill="1" applyBorder="1" applyAlignment="1">
      <alignment horizontal="center" vertical="center"/>
    </xf>
    <xf numFmtId="9" fontId="2" fillId="8" borderId="2" xfId="1" applyFont="1" applyFill="1" applyBorder="1" applyAlignment="1">
      <alignment horizontal="center" vertical="center"/>
    </xf>
    <xf numFmtId="165" fontId="0" fillId="8" borderId="2" xfId="0" applyNumberFormat="1" applyFill="1" applyBorder="1" applyAlignment="1">
      <alignment horizontal="center" vertical="center"/>
    </xf>
    <xf numFmtId="165" fontId="2" fillId="8" borderId="2" xfId="0" applyNumberFormat="1" applyFont="1" applyFill="1" applyBorder="1" applyAlignment="1">
      <alignment horizontal="center" vertical="center"/>
    </xf>
    <xf numFmtId="9" fontId="2" fillId="3" borderId="2" xfId="1" applyFont="1" applyFill="1" applyBorder="1" applyAlignment="1">
      <alignment horizontal="center" vertical="center"/>
    </xf>
    <xf numFmtId="9" fontId="2" fillId="10" borderId="2" xfId="1" applyFont="1" applyFill="1" applyBorder="1" applyAlignment="1">
      <alignment horizontal="center" vertical="center"/>
    </xf>
    <xf numFmtId="9" fontId="2" fillId="9" borderId="2" xfId="1"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1" fillId="0" borderId="0" xfId="0" applyFont="1" applyAlignment="1">
      <alignment horizontal="center" vertical="center"/>
    </xf>
    <xf numFmtId="0" fontId="9" fillId="0" borderId="0" xfId="2"/>
    <xf numFmtId="0" fontId="9" fillId="0" borderId="0" xfId="2" applyAlignment="1">
      <alignment wrapText="1"/>
    </xf>
    <xf numFmtId="0" fontId="0" fillId="0" borderId="0" xfId="0" applyAlignment="1">
      <alignment wrapText="1"/>
    </xf>
    <xf numFmtId="0" fontId="8" fillId="0" borderId="0" xfId="4" applyAlignment="1">
      <alignment horizontal="left"/>
    </xf>
    <xf numFmtId="0" fontId="4" fillId="3" borderId="2" xfId="10" applyFill="1">
      <alignment horizontal="center" vertical="center"/>
    </xf>
    <xf numFmtId="0" fontId="4" fillId="10" borderId="2" xfId="10" applyFill="1">
      <alignment horizontal="center" vertical="center"/>
    </xf>
    <xf numFmtId="0" fontId="4" fillId="9" borderId="2" xfId="10" applyFill="1">
      <alignment horizontal="center" vertical="center"/>
    </xf>
    <xf numFmtId="0" fontId="4" fillId="3" borderId="2" xfId="11" applyFill="1">
      <alignment horizontal="left" vertical="center" indent="2"/>
    </xf>
    <xf numFmtId="0" fontId="4" fillId="10" borderId="2" xfId="11" applyFill="1">
      <alignment horizontal="left" vertical="center" indent="2"/>
    </xf>
    <xf numFmtId="0" fontId="4" fillId="9" borderId="2" xfId="11" applyFill="1">
      <alignment horizontal="left" vertical="center" indent="2"/>
    </xf>
    <xf numFmtId="0" fontId="0" fillId="0" borderId="10" xfId="0" applyBorder="1"/>
    <xf numFmtId="0" fontId="0" fillId="13" borderId="9" xfId="0" applyFill="1" applyBorder="1" applyAlignment="1">
      <alignment vertical="center"/>
    </xf>
    <xf numFmtId="0" fontId="12" fillId="0" borderId="0" xfId="0" applyFont="1"/>
    <xf numFmtId="0" fontId="12" fillId="0" borderId="9" xfId="0" applyFont="1" applyBorder="1" applyAlignment="1">
      <alignment vertical="center"/>
    </xf>
    <xf numFmtId="14" fontId="4" fillId="3" borderId="2" xfId="9" applyNumberFormat="1" applyFill="1">
      <alignment horizontal="center" vertical="center"/>
    </xf>
    <xf numFmtId="14" fontId="4" fillId="10" borderId="2" xfId="9" applyNumberFormat="1" applyFill="1">
      <alignment horizontal="center" vertical="center"/>
    </xf>
    <xf numFmtId="14" fontId="4" fillId="9" borderId="2" xfId="9" applyNumberFormat="1" applyFill="1">
      <alignment horizontal="center" vertical="center"/>
    </xf>
    <xf numFmtId="0" fontId="0" fillId="0" borderId="9" xfId="0" applyBorder="1" applyAlignment="1">
      <alignment horizontal="left" vertical="center"/>
    </xf>
    <xf numFmtId="0" fontId="0" fillId="0" borderId="12" xfId="0" applyBorder="1" applyAlignment="1">
      <alignment vertical="center"/>
    </xf>
    <xf numFmtId="0" fontId="0" fillId="0" borderId="14" xfId="0" applyBorder="1" applyAlignment="1">
      <alignment vertical="center"/>
    </xf>
    <xf numFmtId="0" fontId="0" fillId="13" borderId="14" xfId="0" applyFill="1" applyBorder="1" applyAlignment="1">
      <alignment vertical="center"/>
    </xf>
    <xf numFmtId="0" fontId="12" fillId="0" borderId="12" xfId="0" applyFont="1" applyBorder="1" applyAlignment="1">
      <alignment vertical="center"/>
    </xf>
    <xf numFmtId="0" fontId="0" fillId="13" borderId="12" xfId="0" applyFill="1" applyBorder="1" applyAlignment="1">
      <alignment vertical="center"/>
    </xf>
    <xf numFmtId="0" fontId="2" fillId="0" borderId="0" xfId="0" applyFont="1"/>
    <xf numFmtId="0" fontId="2" fillId="0" borderId="12" xfId="0" applyFont="1" applyBorder="1" applyAlignment="1">
      <alignment vertical="center"/>
    </xf>
    <xf numFmtId="0" fontId="12" fillId="0" borderId="14" xfId="0" applyFont="1" applyBorder="1" applyAlignment="1">
      <alignment vertical="center"/>
    </xf>
    <xf numFmtId="0" fontId="4" fillId="15" borderId="2" xfId="10" applyFill="1">
      <alignment horizontal="center" vertical="center"/>
    </xf>
    <xf numFmtId="9" fontId="2" fillId="15" borderId="2" xfId="1" applyFont="1" applyFill="1" applyBorder="1" applyAlignment="1">
      <alignment horizontal="center" vertical="center"/>
    </xf>
    <xf numFmtId="0" fontId="4" fillId="15" borderId="2" xfId="11" applyFill="1">
      <alignment horizontal="left" vertical="center" indent="2"/>
    </xf>
    <xf numFmtId="14" fontId="4" fillId="15" borderId="2" xfId="9" applyNumberFormat="1" applyFill="1">
      <alignment horizontal="center" vertical="center"/>
    </xf>
    <xf numFmtId="14" fontId="15" fillId="2" borderId="2" xfId="9" applyNumberFormat="1" applyFont="1" applyFill="1">
      <alignment horizontal="center" vertical="center"/>
    </xf>
    <xf numFmtId="0" fontId="16" fillId="7" borderId="2" xfId="0" applyFont="1" applyFill="1" applyBorder="1" applyAlignment="1">
      <alignment horizontal="left" vertical="center" indent="1"/>
    </xf>
    <xf numFmtId="0" fontId="16" fillId="8" borderId="2" xfId="0" applyFont="1" applyFill="1" applyBorder="1" applyAlignment="1">
      <alignment horizontal="left" vertical="center" indent="1"/>
    </xf>
    <xf numFmtId="14" fontId="14" fillId="3" borderId="2" xfId="9" applyNumberFormat="1" applyFont="1" applyFill="1">
      <alignment horizontal="center" vertical="center"/>
    </xf>
    <xf numFmtId="0" fontId="14" fillId="3" borderId="2" xfId="11" applyFont="1" applyFill="1" applyAlignment="1">
      <alignment vertical="center"/>
    </xf>
    <xf numFmtId="0" fontId="14" fillId="3" borderId="2" xfId="10" applyFont="1" applyFill="1">
      <alignment horizontal="center" vertical="center"/>
    </xf>
    <xf numFmtId="9" fontId="18" fillId="3" borderId="2" xfId="1" applyFont="1" applyFill="1" applyBorder="1" applyAlignment="1">
      <alignment horizontal="center" vertical="center"/>
    </xf>
    <xf numFmtId="0" fontId="19" fillId="5" borderId="2" xfId="0" applyFont="1" applyFill="1" applyBorder="1" applyAlignment="1">
      <alignment horizontal="left" vertical="center" indent="1"/>
    </xf>
    <xf numFmtId="9" fontId="18" fillId="5" borderId="2" xfId="1" applyFont="1" applyFill="1" applyBorder="1" applyAlignment="1">
      <alignment horizontal="center" vertical="center"/>
    </xf>
    <xf numFmtId="165" fontId="14" fillId="5" borderId="2" xfId="0" applyNumberFormat="1" applyFont="1" applyFill="1" applyBorder="1" applyAlignment="1">
      <alignment horizontal="center" vertical="center"/>
    </xf>
    <xf numFmtId="165" fontId="18" fillId="5" borderId="2" xfId="0" applyNumberFormat="1" applyFont="1" applyFill="1" applyBorder="1" applyAlignment="1">
      <alignment horizontal="center" vertical="center"/>
    </xf>
    <xf numFmtId="14" fontId="14" fillId="10" borderId="2" xfId="9" applyNumberFormat="1" applyFont="1" applyFill="1">
      <alignment horizontal="center" vertical="center"/>
    </xf>
    <xf numFmtId="0" fontId="19" fillId="4" borderId="2" xfId="0" applyFont="1" applyFill="1" applyBorder="1" applyAlignment="1">
      <alignment horizontal="left" vertical="center" indent="1"/>
    </xf>
    <xf numFmtId="9" fontId="18" fillId="4" borderId="2" xfId="1" applyFont="1" applyFill="1" applyBorder="1" applyAlignment="1">
      <alignment horizontal="center" vertical="center"/>
    </xf>
    <xf numFmtId="14" fontId="14" fillId="4" borderId="2" xfId="0" applyNumberFormat="1" applyFont="1" applyFill="1" applyBorder="1" applyAlignment="1">
      <alignment horizontal="center" vertical="center"/>
    </xf>
    <xf numFmtId="14" fontId="18" fillId="4" borderId="2" xfId="0" applyNumberFormat="1" applyFont="1" applyFill="1" applyBorder="1" applyAlignment="1">
      <alignment horizontal="center" vertical="center"/>
    </xf>
    <xf numFmtId="0" fontId="20" fillId="9" borderId="0" xfId="0" applyFont="1" applyFill="1"/>
    <xf numFmtId="14" fontId="14" fillId="9" borderId="2" xfId="9" applyNumberFormat="1" applyFont="1" applyFill="1">
      <alignment horizontal="center" vertical="center"/>
    </xf>
    <xf numFmtId="0" fontId="14" fillId="9" borderId="2" xfId="11" applyFont="1" applyFill="1" applyAlignment="1">
      <alignment vertical="center"/>
    </xf>
    <xf numFmtId="0" fontId="14" fillId="9" borderId="2" xfId="10" applyFont="1" applyFill="1">
      <alignment horizontal="center" vertical="center"/>
    </xf>
    <xf numFmtId="9" fontId="18" fillId="9" borderId="2" xfId="1" applyFont="1" applyFill="1" applyBorder="1" applyAlignment="1">
      <alignment horizontal="center" vertical="center"/>
    </xf>
    <xf numFmtId="0" fontId="19" fillId="16" borderId="2" xfId="0" applyFont="1" applyFill="1" applyBorder="1" applyAlignment="1">
      <alignment horizontal="left" vertical="center" indent="1"/>
    </xf>
    <xf numFmtId="0" fontId="14" fillId="16" borderId="2" xfId="10" applyFont="1" applyFill="1">
      <alignment horizontal="center" vertical="center"/>
    </xf>
    <xf numFmtId="9" fontId="18" fillId="16" borderId="2" xfId="1" applyFont="1" applyFill="1" applyBorder="1" applyAlignment="1">
      <alignment horizontal="center" vertical="center"/>
    </xf>
    <xf numFmtId="14" fontId="18" fillId="16" borderId="2" xfId="0" applyNumberFormat="1" applyFont="1" applyFill="1" applyBorder="1" applyAlignment="1">
      <alignment horizontal="center" vertical="center"/>
    </xf>
    <xf numFmtId="0" fontId="14" fillId="15" borderId="2" xfId="11" applyFont="1" applyFill="1" applyAlignment="1">
      <alignment vertical="center"/>
    </xf>
    <xf numFmtId="0" fontId="14" fillId="15" borderId="2" xfId="10" applyFont="1" applyFill="1">
      <alignment horizontal="center" vertical="center"/>
    </xf>
    <xf numFmtId="9" fontId="18" fillId="15" borderId="2" xfId="1" applyFont="1" applyFill="1" applyBorder="1" applyAlignment="1">
      <alignment horizontal="center" vertical="center"/>
    </xf>
    <xf numFmtId="14" fontId="14" fillId="15" borderId="2" xfId="9" applyNumberFormat="1" applyFont="1" applyFill="1">
      <alignment horizontal="center" vertical="center"/>
    </xf>
    <xf numFmtId="168" fontId="17" fillId="6" borderId="6" xfId="0" applyNumberFormat="1" applyFont="1" applyFill="1" applyBorder="1" applyAlignment="1">
      <alignment horizontal="center" vertical="center"/>
    </xf>
    <xf numFmtId="168" fontId="17" fillId="6" borderId="0" xfId="0" applyNumberFormat="1" applyFont="1" applyFill="1" applyAlignment="1">
      <alignment horizontal="center" vertical="center"/>
    </xf>
    <xf numFmtId="168" fontId="17" fillId="6" borderId="7" xfId="0" applyNumberFormat="1" applyFont="1" applyFill="1" applyBorder="1" applyAlignment="1">
      <alignment horizontal="center" vertical="center"/>
    </xf>
    <xf numFmtId="168" fontId="21" fillId="6" borderId="0" xfId="0" applyNumberFormat="1" applyFont="1" applyFill="1" applyAlignment="1">
      <alignment horizontal="center" vertical="center"/>
    </xf>
    <xf numFmtId="168" fontId="15" fillId="6" borderId="0" xfId="0" applyNumberFormat="1" applyFont="1" applyFill="1" applyAlignment="1">
      <alignment horizontal="center" vertical="center"/>
    </xf>
    <xf numFmtId="0" fontId="22" fillId="11" borderId="8" xfId="0" applyFont="1" applyFill="1" applyBorder="1" applyAlignment="1">
      <alignment horizontal="center" vertical="center" shrinkToFit="1"/>
    </xf>
    <xf numFmtId="0" fontId="22" fillId="14" borderId="8" xfId="0" applyFont="1" applyFill="1" applyBorder="1" applyAlignment="1">
      <alignment horizontal="center" vertical="center" shrinkToFit="1"/>
    </xf>
    <xf numFmtId="0" fontId="22" fillId="11" borderId="11" xfId="0" applyFont="1" applyFill="1" applyBorder="1" applyAlignment="1">
      <alignment horizontal="center" vertical="center" shrinkToFit="1"/>
    </xf>
    <xf numFmtId="0" fontId="22" fillId="14" borderId="13" xfId="0" applyFont="1" applyFill="1" applyBorder="1" applyAlignment="1">
      <alignment horizontal="center" vertical="center" shrinkToFit="1"/>
    </xf>
    <xf numFmtId="0" fontId="22" fillId="14" borderId="11" xfId="0" applyFont="1" applyFill="1" applyBorder="1" applyAlignment="1">
      <alignment horizontal="center" vertical="center" shrinkToFit="1"/>
    </xf>
    <xf numFmtId="0" fontId="22" fillId="11" borderId="13" xfId="0" applyFont="1" applyFill="1" applyBorder="1" applyAlignment="1">
      <alignment horizontal="center" vertical="center" shrinkToFit="1"/>
    </xf>
    <xf numFmtId="0" fontId="21" fillId="11" borderId="11" xfId="0" applyFont="1" applyFill="1" applyBorder="1" applyAlignment="1">
      <alignment horizontal="center" vertical="center" shrinkToFit="1"/>
    </xf>
    <xf numFmtId="0" fontId="17" fillId="14" borderId="11" xfId="0" applyFont="1" applyFill="1" applyBorder="1" applyAlignment="1">
      <alignment horizontal="center" vertical="center" shrinkToFit="1"/>
    </xf>
    <xf numFmtId="0" fontId="15" fillId="11" borderId="8" xfId="0" applyFont="1" applyFill="1" applyBorder="1" applyAlignment="1">
      <alignment horizontal="center" vertical="center" shrinkToFit="1"/>
    </xf>
    <xf numFmtId="0" fontId="21" fillId="14" borderId="8" xfId="0" applyFont="1" applyFill="1" applyBorder="1" applyAlignment="1">
      <alignment horizontal="center" vertical="center" shrinkToFit="1"/>
    </xf>
    <xf numFmtId="14" fontId="15" fillId="2" borderId="2" xfId="0" applyNumberFormat="1" applyFont="1" applyFill="1" applyBorder="1" applyAlignment="1">
      <alignment horizontal="center" vertical="center"/>
    </xf>
    <xf numFmtId="0" fontId="0" fillId="17" borderId="14" xfId="0" applyFill="1" applyBorder="1" applyAlignment="1">
      <alignment vertical="center"/>
    </xf>
    <xf numFmtId="0" fontId="0" fillId="17" borderId="9" xfId="0" applyFill="1" applyBorder="1" applyAlignment="1">
      <alignment vertical="center"/>
    </xf>
    <xf numFmtId="0" fontId="0" fillId="17" borderId="12" xfId="0" applyFill="1" applyBorder="1" applyAlignment="1">
      <alignment vertical="center"/>
    </xf>
    <xf numFmtId="0" fontId="0" fillId="17" borderId="0" xfId="0" applyFill="1" applyAlignment="1">
      <alignment vertical="center"/>
    </xf>
    <xf numFmtId="14" fontId="17" fillId="2" borderId="2" xfId="0" applyNumberFormat="1" applyFont="1" applyFill="1" applyBorder="1" applyAlignment="1">
      <alignment horizontal="center" vertical="center"/>
    </xf>
    <xf numFmtId="0" fontId="0" fillId="13" borderId="0" xfId="0" applyFill="1" applyAlignment="1">
      <alignment vertical="center"/>
    </xf>
    <xf numFmtId="0" fontId="0" fillId="18" borderId="9" xfId="0"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5" fillId="0" borderId="0" xfId="5" applyFont="1"/>
    <xf numFmtId="0" fontId="15" fillId="0" borderId="0" xfId="6" applyFont="1" applyAlignment="1">
      <alignment horizontal="left" vertical="top"/>
    </xf>
    <xf numFmtId="0" fontId="24" fillId="0" borderId="0" xfId="0" applyFont="1"/>
    <xf numFmtId="0" fontId="25" fillId="0" borderId="0" xfId="0" applyFont="1"/>
    <xf numFmtId="0" fontId="26" fillId="0" borderId="0" xfId="0" applyFont="1"/>
    <xf numFmtId="0" fontId="23" fillId="5" borderId="2" xfId="12" applyFill="1" applyBorder="1" applyAlignment="1">
      <alignment horizontal="center" vertical="center"/>
    </xf>
    <xf numFmtId="0" fontId="23" fillId="4" borderId="2" xfId="12" applyFill="1" applyBorder="1" applyAlignment="1">
      <alignment horizontal="center" vertical="center"/>
    </xf>
    <xf numFmtId="14" fontId="23" fillId="16" borderId="2" xfId="12" applyNumberFormat="1" applyFill="1" applyBorder="1" applyAlignment="1">
      <alignment horizontal="center" vertical="center"/>
    </xf>
    <xf numFmtId="169" fontId="15" fillId="0" borderId="3" xfId="8" applyNumberFormat="1" applyFont="1">
      <alignment horizontal="center" vertical="center"/>
    </xf>
    <xf numFmtId="0" fontId="23" fillId="0" borderId="0" xfId="12"/>
    <xf numFmtId="0" fontId="23" fillId="0" borderId="0" xfId="12" applyAlignment="1">
      <alignment wrapText="1"/>
    </xf>
    <xf numFmtId="0" fontId="12" fillId="20" borderId="9" xfId="0" applyFont="1" applyFill="1" applyBorder="1" applyAlignment="1">
      <alignment vertical="center"/>
    </xf>
    <xf numFmtId="0" fontId="12" fillId="20" borderId="12" xfId="0" applyFont="1" applyFill="1" applyBorder="1" applyAlignment="1">
      <alignment vertical="center"/>
    </xf>
    <xf numFmtId="0" fontId="12" fillId="20" borderId="16" xfId="0" applyFont="1" applyFill="1" applyBorder="1" applyAlignment="1">
      <alignment vertical="center"/>
    </xf>
    <xf numFmtId="0" fontId="12" fillId="20" borderId="14" xfId="0" applyFont="1" applyFill="1" applyBorder="1" applyAlignment="1">
      <alignment vertical="center"/>
    </xf>
    <xf numFmtId="0" fontId="0" fillId="20" borderId="9" xfId="0" applyFill="1" applyBorder="1" applyAlignment="1">
      <alignment vertical="center"/>
    </xf>
    <xf numFmtId="0" fontId="0" fillId="20" borderId="14" xfId="0" applyFill="1" applyBorder="1" applyAlignment="1">
      <alignment vertical="center"/>
    </xf>
    <xf numFmtId="0" fontId="0" fillId="20" borderId="12" xfId="0" applyFill="1" applyBorder="1" applyAlignment="1">
      <alignment vertical="center"/>
    </xf>
    <xf numFmtId="0" fontId="14" fillId="2" borderId="2" xfId="11" applyFont="1" applyFill="1" applyAlignment="1">
      <alignment horizontal="left" vertical="center"/>
    </xf>
    <xf numFmtId="0" fontId="23" fillId="0" borderId="0" xfId="12" applyFill="1"/>
    <xf numFmtId="0" fontId="27" fillId="20" borderId="9" xfId="0" applyFont="1" applyFill="1" applyBorder="1" applyAlignment="1">
      <alignment vertical="center"/>
    </xf>
    <xf numFmtId="0" fontId="5" fillId="20" borderId="9" xfId="0" applyFont="1" applyFill="1" applyBorder="1" applyAlignment="1">
      <alignment vertical="center"/>
    </xf>
    <xf numFmtId="0" fontId="28" fillId="0" borderId="0" xfId="0" applyFont="1"/>
    <xf numFmtId="0" fontId="28" fillId="21" borderId="0" xfId="0" applyFont="1" applyFill="1"/>
    <xf numFmtId="0" fontId="29" fillId="0" borderId="0" xfId="0" applyFont="1"/>
    <xf numFmtId="0" fontId="28" fillId="21" borderId="22" xfId="0" applyFont="1" applyFill="1" applyBorder="1"/>
    <xf numFmtId="0" fontId="28" fillId="21" borderId="23" xfId="0" applyFont="1" applyFill="1" applyBorder="1"/>
    <xf numFmtId="0" fontId="28" fillId="21" borderId="23" xfId="0" applyFont="1" applyFill="1" applyBorder="1" applyAlignment="1">
      <alignment wrapText="1"/>
    </xf>
    <xf numFmtId="0" fontId="28" fillId="21" borderId="24" xfId="0" applyFont="1" applyFill="1" applyBorder="1"/>
    <xf numFmtId="0" fontId="28" fillId="21" borderId="25" xfId="0" applyFont="1" applyFill="1" applyBorder="1"/>
    <xf numFmtId="0" fontId="31" fillId="21" borderId="25" xfId="0" applyFont="1" applyFill="1" applyBorder="1"/>
    <xf numFmtId="0" fontId="32" fillId="0" borderId="0" xfId="0" applyFont="1"/>
    <xf numFmtId="0" fontId="29" fillId="13" borderId="0" xfId="0" applyFont="1" applyFill="1"/>
    <xf numFmtId="0" fontId="33" fillId="21" borderId="25" xfId="0" applyFont="1" applyFill="1" applyBorder="1"/>
    <xf numFmtId="0" fontId="34" fillId="21" borderId="25" xfId="0" applyFont="1" applyFill="1" applyBorder="1"/>
    <xf numFmtId="0" fontId="32" fillId="0" borderId="23" xfId="0" applyFont="1" applyBorder="1" applyAlignment="1">
      <alignment wrapText="1"/>
    </xf>
    <xf numFmtId="0" fontId="28" fillId="21" borderId="25" xfId="0" applyFont="1" applyFill="1" applyBorder="1" applyAlignment="1">
      <alignment wrapText="1"/>
    </xf>
    <xf numFmtId="0" fontId="35" fillId="21" borderId="25" xfId="0" applyFont="1" applyFill="1" applyBorder="1"/>
    <xf numFmtId="0" fontId="32" fillId="0" borderId="25" xfId="0" applyFont="1" applyBorder="1" applyAlignment="1">
      <alignment wrapText="1"/>
    </xf>
    <xf numFmtId="0" fontId="36" fillId="21" borderId="25" xfId="0" applyFont="1" applyFill="1" applyBorder="1"/>
    <xf numFmtId="0" fontId="37" fillId="21" borderId="25" xfId="0" applyFont="1" applyFill="1" applyBorder="1"/>
    <xf numFmtId="0" fontId="28" fillId="22" borderId="25" xfId="0" applyFont="1" applyFill="1" applyBorder="1"/>
    <xf numFmtId="0" fontId="31" fillId="22" borderId="25" xfId="0" applyFont="1" applyFill="1" applyBorder="1"/>
    <xf numFmtId="0" fontId="29" fillId="13" borderId="0" xfId="0" applyFont="1" applyFill="1" applyAlignment="1">
      <alignment horizontal="center" vertical="center" wrapText="1"/>
    </xf>
    <xf numFmtId="0" fontId="38" fillId="21" borderId="24" xfId="0" applyFont="1" applyFill="1" applyBorder="1"/>
    <xf numFmtId="0" fontId="38" fillId="21" borderId="25" xfId="0" applyFont="1" applyFill="1" applyBorder="1"/>
    <xf numFmtId="0" fontId="39" fillId="21" borderId="25" xfId="0" applyFont="1" applyFill="1" applyBorder="1"/>
    <xf numFmtId="0" fontId="40" fillId="21" borderId="25" xfId="0" applyFont="1" applyFill="1" applyBorder="1"/>
    <xf numFmtId="0" fontId="36" fillId="23" borderId="25" xfId="0" applyFont="1" applyFill="1" applyBorder="1"/>
    <xf numFmtId="0" fontId="28" fillId="23" borderId="25" xfId="0" applyFont="1" applyFill="1" applyBorder="1"/>
    <xf numFmtId="0" fontId="38" fillId="21" borderId="23" xfId="0" applyFont="1" applyFill="1" applyBorder="1"/>
    <xf numFmtId="0" fontId="31" fillId="21" borderId="23" xfId="0" applyFont="1" applyFill="1" applyBorder="1"/>
    <xf numFmtId="0" fontId="37" fillId="21" borderId="23" xfId="0" applyFont="1" applyFill="1" applyBorder="1"/>
    <xf numFmtId="0" fontId="28" fillId="23" borderId="23" xfId="0" applyFont="1" applyFill="1" applyBorder="1"/>
    <xf numFmtId="0" fontId="38" fillId="21" borderId="0" xfId="0" applyFont="1" applyFill="1" applyAlignment="1">
      <alignment wrapText="1"/>
    </xf>
    <xf numFmtId="0" fontId="38" fillId="21" borderId="22" xfId="0" applyFont="1" applyFill="1" applyBorder="1"/>
    <xf numFmtId="0" fontId="38" fillId="21" borderId="0" xfId="0" applyFont="1" applyFill="1"/>
    <xf numFmtId="0" fontId="37" fillId="23" borderId="25" xfId="0" applyFont="1" applyFill="1" applyBorder="1"/>
    <xf numFmtId="0" fontId="32" fillId="0" borderId="25" xfId="0" applyFont="1" applyBorder="1"/>
    <xf numFmtId="0" fontId="37" fillId="22" borderId="25" xfId="0" applyFont="1" applyFill="1" applyBorder="1"/>
    <xf numFmtId="0" fontId="41" fillId="21" borderId="25" xfId="0" applyFont="1" applyFill="1" applyBorder="1"/>
    <xf numFmtId="0" fontId="42" fillId="21" borderId="25" xfId="0" applyFont="1" applyFill="1" applyBorder="1" applyAlignment="1">
      <alignment wrapText="1"/>
    </xf>
    <xf numFmtId="0" fontId="43" fillId="21" borderId="23" xfId="0" applyFont="1" applyFill="1" applyBorder="1"/>
    <xf numFmtId="0" fontId="44" fillId="21" borderId="25" xfId="0" applyFont="1" applyFill="1" applyBorder="1"/>
    <xf numFmtId="0" fontId="43" fillId="21" borderId="25" xfId="0" applyFont="1" applyFill="1" applyBorder="1"/>
    <xf numFmtId="0" fontId="44" fillId="21" borderId="25" xfId="0" applyFont="1" applyFill="1" applyBorder="1" applyAlignment="1">
      <alignment wrapText="1"/>
    </xf>
    <xf numFmtId="0" fontId="44" fillId="21" borderId="24" xfId="0" applyFont="1" applyFill="1" applyBorder="1"/>
    <xf numFmtId="0" fontId="45" fillId="21" borderId="25" xfId="0" applyFont="1" applyFill="1" applyBorder="1"/>
    <xf numFmtId="0" fontId="46" fillId="21" borderId="25" xfId="0" applyFont="1" applyFill="1" applyBorder="1"/>
    <xf numFmtId="0" fontId="44" fillId="21" borderId="0" xfId="0" applyFont="1" applyFill="1"/>
    <xf numFmtId="0" fontId="44" fillId="21" borderId="23" xfId="0" applyFont="1" applyFill="1" applyBorder="1" applyAlignment="1">
      <alignment wrapText="1"/>
    </xf>
    <xf numFmtId="0" fontId="28" fillId="21" borderId="15" xfId="0" applyFont="1" applyFill="1" applyBorder="1"/>
    <xf numFmtId="0" fontId="28" fillId="21" borderId="26" xfId="0" applyFont="1" applyFill="1" applyBorder="1"/>
    <xf numFmtId="0" fontId="31" fillId="21" borderId="26" xfId="0" applyFont="1" applyFill="1" applyBorder="1"/>
    <xf numFmtId="0" fontId="37" fillId="21" borderId="26" xfId="0" applyFont="1" applyFill="1" applyBorder="1"/>
    <xf numFmtId="0" fontId="37" fillId="21" borderId="15" xfId="0" applyFont="1" applyFill="1" applyBorder="1"/>
    <xf numFmtId="0" fontId="29" fillId="13" borderId="22" xfId="0" applyFont="1" applyFill="1" applyBorder="1" applyAlignment="1">
      <alignment horizontal="center"/>
    </xf>
    <xf numFmtId="0" fontId="29" fillId="13" borderId="22" xfId="0" applyFont="1" applyFill="1" applyBorder="1"/>
    <xf numFmtId="14" fontId="29" fillId="13" borderId="22" xfId="0" applyNumberFormat="1" applyFont="1" applyFill="1" applyBorder="1"/>
    <xf numFmtId="14" fontId="34" fillId="13" borderId="22" xfId="0" applyNumberFormat="1" applyFont="1" applyFill="1" applyBorder="1"/>
    <xf numFmtId="0" fontId="47" fillId="13" borderId="22" xfId="0" applyFont="1" applyFill="1" applyBorder="1"/>
    <xf numFmtId="0" fontId="42" fillId="13" borderId="22" xfId="0" applyFont="1" applyFill="1" applyBorder="1"/>
    <xf numFmtId="49" fontId="29" fillId="13" borderId="22" xfId="0" applyNumberFormat="1" applyFont="1" applyFill="1" applyBorder="1" applyAlignment="1">
      <alignment horizontal="center"/>
    </xf>
    <xf numFmtId="0" fontId="29" fillId="13" borderId="22" xfId="0" applyFont="1" applyFill="1" applyBorder="1" applyAlignment="1">
      <alignment horizontal="center" vertical="center"/>
    </xf>
    <xf numFmtId="0" fontId="34" fillId="13" borderId="22" xfId="0" applyFont="1" applyFill="1" applyBorder="1"/>
    <xf numFmtId="0" fontId="37" fillId="13" borderId="22" xfId="0" applyFont="1" applyFill="1" applyBorder="1"/>
    <xf numFmtId="0" fontId="29" fillId="24" borderId="0" xfId="0" applyFont="1" applyFill="1"/>
    <xf numFmtId="0" fontId="28" fillId="21" borderId="22" xfId="0" applyFont="1" applyFill="1" applyBorder="1" applyAlignment="1">
      <alignment horizontal="center" vertical="center"/>
    </xf>
    <xf numFmtId="0" fontId="28" fillId="21" borderId="24" xfId="0" applyFont="1" applyFill="1" applyBorder="1" applyAlignment="1">
      <alignment horizontal="center" vertical="center"/>
    </xf>
    <xf numFmtId="0" fontId="28" fillId="22" borderId="24" xfId="0" applyFont="1" applyFill="1" applyBorder="1" applyAlignment="1">
      <alignment horizontal="center" vertical="center"/>
    </xf>
    <xf numFmtId="0" fontId="38" fillId="21" borderId="24" xfId="0" applyFont="1" applyFill="1" applyBorder="1" applyAlignment="1">
      <alignment horizontal="center" vertical="center"/>
    </xf>
    <xf numFmtId="0" fontId="30" fillId="21" borderId="23" xfId="0" applyFont="1" applyFill="1" applyBorder="1" applyAlignment="1">
      <alignment vertical="center"/>
    </xf>
    <xf numFmtId="0" fontId="30" fillId="21" borderId="23" xfId="0" applyFont="1" applyFill="1" applyBorder="1" applyAlignment="1">
      <alignment vertical="center" wrapText="1"/>
    </xf>
    <xf numFmtId="0" fontId="28" fillId="0" borderId="23" xfId="0" applyFont="1" applyBorder="1" applyAlignment="1">
      <alignment vertical="center"/>
    </xf>
    <xf numFmtId="0" fontId="28" fillId="21" borderId="25" xfId="0" applyFont="1" applyFill="1" applyBorder="1" applyAlignment="1">
      <alignment horizontal="center"/>
    </xf>
    <xf numFmtId="0" fontId="28" fillId="21" borderId="0" xfId="0" applyFont="1" applyFill="1" applyAlignment="1">
      <alignment horizontal="center"/>
    </xf>
    <xf numFmtId="0" fontId="28" fillId="21" borderId="23" xfId="0" applyFont="1" applyFill="1" applyBorder="1" applyAlignment="1">
      <alignment horizontal="center"/>
    </xf>
    <xf numFmtId="0" fontId="28" fillId="22" borderId="25" xfId="0" applyFont="1" applyFill="1" applyBorder="1" applyAlignment="1">
      <alignment horizontal="center"/>
    </xf>
    <xf numFmtId="0" fontId="28" fillId="21" borderId="25" xfId="0" applyFont="1" applyFill="1" applyBorder="1" applyAlignment="1">
      <alignment horizontal="center" wrapText="1"/>
    </xf>
    <xf numFmtId="0" fontId="38" fillId="21" borderId="25" xfId="0" applyFont="1" applyFill="1" applyBorder="1" applyAlignment="1">
      <alignment horizontal="center"/>
    </xf>
    <xf numFmtId="0" fontId="38" fillId="21" borderId="23" xfId="0" applyFont="1" applyFill="1" applyBorder="1" applyAlignment="1">
      <alignment horizontal="center"/>
    </xf>
    <xf numFmtId="0" fontId="48" fillId="0" borderId="0" xfId="0" applyFont="1" applyAlignment="1">
      <alignment wrapText="1"/>
    </xf>
    <xf numFmtId="0" fontId="48" fillId="0" borderId="25" xfId="0" applyFont="1" applyBorder="1" applyAlignment="1">
      <alignment wrapText="1"/>
    </xf>
    <xf numFmtId="0" fontId="48" fillId="0" borderId="23" xfId="0" applyFont="1" applyBorder="1" applyAlignment="1">
      <alignment wrapText="1"/>
    </xf>
    <xf numFmtId="0" fontId="0" fillId="0" borderId="19" xfId="0" applyBorder="1"/>
    <xf numFmtId="0" fontId="0" fillId="0" borderId="27" xfId="0" applyBorder="1"/>
    <xf numFmtId="0" fontId="0" fillId="0" borderId="21" xfId="0" applyBorder="1" applyAlignment="1">
      <alignment vertical="center"/>
    </xf>
    <xf numFmtId="0" fontId="0" fillId="13" borderId="21" xfId="0" applyFill="1" applyBorder="1" applyAlignment="1">
      <alignment vertical="center"/>
    </xf>
    <xf numFmtId="168" fontId="17" fillId="6" borderId="27" xfId="0" applyNumberFormat="1" applyFont="1" applyFill="1" applyBorder="1" applyAlignment="1">
      <alignment horizontal="center" vertical="center"/>
    </xf>
    <xf numFmtId="0" fontId="22" fillId="11" borderId="20" xfId="0" applyFont="1" applyFill="1" applyBorder="1" applyAlignment="1">
      <alignment horizontal="center" vertical="center" shrinkToFit="1"/>
    </xf>
    <xf numFmtId="0" fontId="22" fillId="14" borderId="0" xfId="0" applyFont="1" applyFill="1" applyAlignment="1">
      <alignment horizontal="center" vertical="center" shrinkToFit="1"/>
    </xf>
    <xf numFmtId="0" fontId="12" fillId="0" borderId="0" xfId="0" applyFont="1" applyAlignment="1">
      <alignment vertical="center"/>
    </xf>
    <xf numFmtId="0" fontId="12" fillId="20" borderId="0" xfId="0" applyFont="1" applyFill="1" applyAlignment="1">
      <alignment vertical="center"/>
    </xf>
    <xf numFmtId="0" fontId="21" fillId="14" borderId="0" xfId="0" applyFont="1" applyFill="1" applyAlignment="1">
      <alignment horizontal="center" vertical="center" shrinkToFit="1"/>
    </xf>
    <xf numFmtId="0" fontId="22" fillId="11" borderId="0" xfId="0" applyFont="1" applyFill="1" applyAlignment="1">
      <alignment horizontal="center" vertical="center" shrinkToFit="1"/>
    </xf>
    <xf numFmtId="0" fontId="5" fillId="20" borderId="14" xfId="0" applyFont="1" applyFill="1" applyBorder="1" applyAlignment="1">
      <alignment vertical="center"/>
    </xf>
    <xf numFmtId="0" fontId="21" fillId="11" borderId="0" xfId="0" applyFont="1" applyFill="1" applyAlignment="1">
      <alignment horizontal="center" vertical="center" shrinkToFit="1"/>
    </xf>
    <xf numFmtId="0" fontId="49" fillId="0" borderId="0" xfId="0" applyFont="1"/>
    <xf numFmtId="0" fontId="2" fillId="0" borderId="0" xfId="0" applyFont="1" applyAlignment="1">
      <alignment vertical="center"/>
    </xf>
    <xf numFmtId="0" fontId="0" fillId="18" borderId="14" xfId="0" applyFill="1" applyBorder="1" applyAlignment="1">
      <alignment vertical="center"/>
    </xf>
    <xf numFmtId="0" fontId="0" fillId="18" borderId="12" xfId="0" applyFill="1" applyBorder="1" applyAlignment="1">
      <alignment vertical="center"/>
    </xf>
    <xf numFmtId="0" fontId="2" fillId="18" borderId="12" xfId="0" applyFont="1" applyFill="1" applyBorder="1" applyAlignment="1">
      <alignment vertical="center"/>
    </xf>
    <xf numFmtId="0" fontId="0" fillId="18" borderId="14" xfId="0" applyFill="1" applyBorder="1" applyAlignment="1">
      <alignment horizontal="right" vertical="center"/>
    </xf>
    <xf numFmtId="0" fontId="0" fillId="18" borderId="9" xfId="0" applyFill="1" applyBorder="1" applyAlignment="1">
      <alignment horizontal="right" vertical="center"/>
    </xf>
    <xf numFmtId="0" fontId="27" fillId="20" borderId="12" xfId="0" applyFont="1" applyFill="1" applyBorder="1" applyAlignment="1">
      <alignment vertical="center"/>
    </xf>
    <xf numFmtId="0" fontId="10" fillId="0" borderId="0" xfId="0" applyFont="1"/>
    <xf numFmtId="0" fontId="11" fillId="0" borderId="0" xfId="12" applyFont="1" applyBorder="1" applyAlignment="1" applyProtection="1">
      <alignment vertical="top"/>
    </xf>
    <xf numFmtId="0" fontId="22" fillId="11" borderId="28" xfId="0" applyFont="1" applyFill="1" applyBorder="1" applyAlignment="1">
      <alignment horizontal="center" vertical="center" shrinkToFit="1"/>
    </xf>
    <xf numFmtId="0" fontId="0" fillId="0" borderId="2" xfId="0" applyBorder="1" applyAlignment="1">
      <alignment vertical="center"/>
    </xf>
    <xf numFmtId="0" fontId="23" fillId="19" borderId="0" xfId="12" applyFill="1"/>
    <xf numFmtId="0" fontId="0" fillId="20" borderId="0" xfId="0" applyFill="1" applyAlignment="1">
      <alignment vertical="center"/>
    </xf>
    <xf numFmtId="0" fontId="0" fillId="0" borderId="15" xfId="0" applyBorder="1"/>
    <xf numFmtId="0" fontId="0" fillId="0" borderId="29" xfId="0" applyBorder="1"/>
    <xf numFmtId="168" fontId="17" fillId="6" borderId="29" xfId="0" applyNumberFormat="1" applyFont="1" applyFill="1" applyBorder="1" applyAlignment="1">
      <alignment horizontal="center" vertical="center"/>
    </xf>
    <xf numFmtId="0" fontId="22" fillId="11" borderId="30" xfId="0" applyFont="1" applyFill="1" applyBorder="1" applyAlignment="1">
      <alignment horizontal="center" vertical="center" shrinkToFit="1"/>
    </xf>
    <xf numFmtId="0" fontId="0" fillId="0" borderId="16" xfId="0" applyBorder="1" applyAlignment="1">
      <alignment vertical="center"/>
    </xf>
    <xf numFmtId="0" fontId="0" fillId="20" borderId="16" xfId="0" applyFill="1" applyBorder="1" applyAlignment="1">
      <alignment vertical="center"/>
    </xf>
    <xf numFmtId="0" fontId="0" fillId="13" borderId="16" xfId="0" applyFill="1" applyBorder="1" applyAlignment="1">
      <alignment vertical="center"/>
    </xf>
    <xf numFmtId="0" fontId="22" fillId="14" borderId="30" xfId="0" applyFont="1" applyFill="1" applyBorder="1" applyAlignment="1">
      <alignment horizontal="center" vertical="center" shrinkToFit="1"/>
    </xf>
    <xf numFmtId="0" fontId="5" fillId="20" borderId="0" xfId="0" applyFont="1" applyFill="1" applyAlignment="1">
      <alignment vertical="center"/>
    </xf>
    <xf numFmtId="0" fontId="12" fillId="20" borderId="2" xfId="0" applyFont="1" applyFill="1" applyBorder="1" applyAlignment="1">
      <alignment vertical="center"/>
    </xf>
    <xf numFmtId="0" fontId="0" fillId="17" borderId="16" xfId="0" applyFill="1" applyBorder="1" applyAlignment="1">
      <alignment vertical="center"/>
    </xf>
    <xf numFmtId="0" fontId="0" fillId="17" borderId="2" xfId="0" applyFill="1" applyBorder="1" applyAlignment="1">
      <alignment vertical="center"/>
    </xf>
    <xf numFmtId="0" fontId="27" fillId="20" borderId="14" xfId="0" applyFont="1" applyFill="1" applyBorder="1" applyAlignment="1">
      <alignment vertical="center"/>
    </xf>
    <xf numFmtId="0" fontId="0" fillId="18" borderId="16" xfId="0" applyFill="1" applyBorder="1" applyAlignment="1">
      <alignment vertical="center"/>
    </xf>
    <xf numFmtId="0" fontId="22" fillId="14" borderId="28" xfId="0" applyFont="1" applyFill="1" applyBorder="1" applyAlignment="1">
      <alignment horizontal="center" vertical="center" shrinkToFit="1"/>
    </xf>
    <xf numFmtId="0" fontId="50" fillId="0" borderId="0" xfId="0" applyFont="1" applyAlignment="1">
      <alignment horizontal="center"/>
    </xf>
    <xf numFmtId="0" fontId="0" fillId="0" borderId="30" xfId="0" applyBorder="1" applyAlignment="1">
      <alignment vertical="center"/>
    </xf>
    <xf numFmtId="0" fontId="0" fillId="0" borderId="32" xfId="0" applyBorder="1" applyAlignment="1">
      <alignment vertical="center"/>
    </xf>
    <xf numFmtId="0" fontId="0" fillId="20" borderId="2" xfId="0" applyFill="1" applyBorder="1" applyAlignment="1">
      <alignment vertical="center"/>
    </xf>
    <xf numFmtId="14" fontId="14" fillId="25" borderId="2" xfId="9" applyNumberFormat="1" applyFont="1" applyFill="1">
      <alignment horizontal="center" vertical="center"/>
    </xf>
    <xf numFmtId="0" fontId="0" fillId="26" borderId="9" xfId="0" applyFill="1" applyBorder="1" applyAlignment="1">
      <alignment vertical="center"/>
    </xf>
    <xf numFmtId="0" fontId="0" fillId="26" borderId="14" xfId="0" applyFill="1" applyBorder="1" applyAlignment="1">
      <alignment vertical="center"/>
    </xf>
    <xf numFmtId="0" fontId="0" fillId="26" borderId="12" xfId="0" applyFill="1" applyBorder="1" applyAlignment="1">
      <alignment vertical="center"/>
    </xf>
    <xf numFmtId="0" fontId="0" fillId="26" borderId="0" xfId="0" applyFill="1" applyAlignment="1">
      <alignment vertical="center"/>
    </xf>
    <xf numFmtId="0" fontId="0" fillId="26" borderId="2" xfId="0" applyFill="1" applyBorder="1" applyAlignment="1">
      <alignment vertical="center"/>
    </xf>
    <xf numFmtId="0" fontId="0" fillId="26" borderId="16" xfId="0" applyFill="1" applyBorder="1" applyAlignment="1">
      <alignment vertical="center"/>
    </xf>
    <xf numFmtId="0" fontId="52" fillId="2" borderId="2" xfId="11" applyFont="1" applyFill="1" applyAlignment="1">
      <alignment horizontal="left" vertical="center"/>
    </xf>
    <xf numFmtId="0" fontId="22" fillId="11" borderId="34" xfId="0" applyFont="1" applyFill="1" applyBorder="1" applyAlignment="1">
      <alignment horizontal="center" vertical="center" shrinkToFit="1"/>
    </xf>
    <xf numFmtId="0" fontId="0" fillId="0" borderId="35" xfId="0" applyBorder="1" applyAlignment="1">
      <alignment vertical="center"/>
    </xf>
    <xf numFmtId="0" fontId="27" fillId="20" borderId="29" xfId="0" applyFont="1" applyFill="1" applyBorder="1" applyAlignment="1">
      <alignment vertical="center"/>
    </xf>
    <xf numFmtId="0" fontId="0" fillId="0" borderId="29"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12" fillId="20" borderId="37" xfId="0" applyFont="1" applyFill="1" applyBorder="1" applyAlignment="1">
      <alignment vertical="center"/>
    </xf>
    <xf numFmtId="0" fontId="0" fillId="20" borderId="37" xfId="0" applyFill="1" applyBorder="1" applyAlignment="1">
      <alignment vertical="center"/>
    </xf>
    <xf numFmtId="0" fontId="0" fillId="13" borderId="29" xfId="0" applyFill="1" applyBorder="1" applyAlignment="1">
      <alignment vertical="center"/>
    </xf>
    <xf numFmtId="0" fontId="22" fillId="14" borderId="34" xfId="0" applyFont="1" applyFill="1" applyBorder="1" applyAlignment="1">
      <alignment horizontal="center" vertical="center" shrinkToFit="1"/>
    </xf>
    <xf numFmtId="0" fontId="0" fillId="17" borderId="29" xfId="0" applyFill="1" applyBorder="1" applyAlignment="1">
      <alignment vertical="center"/>
    </xf>
    <xf numFmtId="0" fontId="0" fillId="0" borderId="33" xfId="0" applyBorder="1" applyAlignment="1">
      <alignment vertical="center"/>
    </xf>
    <xf numFmtId="0" fontId="0" fillId="27" borderId="9" xfId="0" applyFill="1" applyBorder="1" applyAlignment="1">
      <alignment vertical="center"/>
    </xf>
    <xf numFmtId="0" fontId="0" fillId="27" borderId="14" xfId="0" applyFill="1" applyBorder="1" applyAlignment="1">
      <alignment vertical="center"/>
    </xf>
    <xf numFmtId="0" fontId="0" fillId="27" borderId="12" xfId="0" applyFill="1" applyBorder="1" applyAlignment="1">
      <alignment vertical="center"/>
    </xf>
    <xf numFmtId="0" fontId="0" fillId="27" borderId="0" xfId="0" applyFill="1" applyAlignment="1">
      <alignment vertical="center"/>
    </xf>
    <xf numFmtId="0" fontId="12" fillId="27" borderId="37" xfId="0" applyFont="1" applyFill="1" applyBorder="1" applyAlignment="1">
      <alignment vertical="center"/>
    </xf>
    <xf numFmtId="0" fontId="0" fillId="27" borderId="37" xfId="0" applyFill="1" applyBorder="1" applyAlignment="1">
      <alignment vertical="center"/>
    </xf>
    <xf numFmtId="0" fontId="12" fillId="27" borderId="9" xfId="0" applyFont="1" applyFill="1" applyBorder="1" applyAlignment="1">
      <alignment vertical="center"/>
    </xf>
    <xf numFmtId="0" fontId="12" fillId="27" borderId="12" xfId="0" applyFont="1" applyFill="1" applyBorder="1" applyAlignment="1">
      <alignment vertical="center"/>
    </xf>
    <xf numFmtId="0" fontId="0" fillId="27" borderId="16" xfId="0" applyFill="1" applyBorder="1" applyAlignment="1">
      <alignment vertical="center"/>
    </xf>
    <xf numFmtId="0" fontId="0" fillId="27" borderId="31" xfId="0" applyFill="1" applyBorder="1" applyAlignment="1">
      <alignment vertical="center"/>
    </xf>
    <xf numFmtId="0" fontId="12" fillId="27" borderId="16" xfId="0" applyFont="1" applyFill="1" applyBorder="1" applyAlignment="1">
      <alignment vertical="center"/>
    </xf>
    <xf numFmtId="0" fontId="12" fillId="27" borderId="14" xfId="0" applyFont="1" applyFill="1" applyBorder="1" applyAlignment="1">
      <alignment vertical="center"/>
    </xf>
    <xf numFmtId="0" fontId="12" fillId="27" borderId="17" xfId="0" applyFont="1" applyFill="1" applyBorder="1" applyAlignment="1">
      <alignment vertical="center"/>
    </xf>
    <xf numFmtId="0" fontId="53" fillId="2" borderId="2" xfId="11" applyFont="1" applyFill="1" applyAlignment="1">
      <alignment horizontal="left" vertical="center"/>
    </xf>
    <xf numFmtId="14" fontId="54" fillId="2" borderId="2" xfId="9" applyNumberFormat="1" applyFont="1" applyFill="1">
      <alignment horizontal="center" vertical="center"/>
    </xf>
    <xf numFmtId="14" fontId="53" fillId="25" borderId="2" xfId="9" applyNumberFormat="1" applyFont="1" applyFill="1">
      <alignment horizontal="center" vertical="center"/>
    </xf>
    <xf numFmtId="0" fontId="53" fillId="3" borderId="2" xfId="11" applyFont="1" applyFill="1" applyAlignment="1">
      <alignment horizontal="left" vertical="center"/>
    </xf>
    <xf numFmtId="14" fontId="53" fillId="3" borderId="2" xfId="9" applyNumberFormat="1" applyFont="1" applyFill="1">
      <alignment horizontal="center" vertical="center"/>
    </xf>
    <xf numFmtId="0" fontId="55" fillId="2" borderId="2" xfId="11" applyFont="1" applyFill="1" applyAlignment="1">
      <alignment horizontal="left" vertical="center"/>
    </xf>
    <xf numFmtId="0" fontId="14" fillId="10" borderId="2" xfId="11" applyFont="1" applyFill="1" applyAlignment="1">
      <alignment horizontal="left" vertical="center"/>
    </xf>
    <xf numFmtId="167" fontId="0" fillId="6" borderId="4" xfId="0" applyNumberFormat="1" applyFill="1" applyBorder="1" applyAlignment="1">
      <alignment horizontal="left" vertical="center" wrapText="1" indent="1"/>
    </xf>
    <xf numFmtId="167" fontId="0" fillId="6" borderId="1" xfId="0" applyNumberFormat="1" applyFill="1" applyBorder="1" applyAlignment="1">
      <alignment horizontal="left" vertical="center" wrapText="1" indent="1"/>
    </xf>
    <xf numFmtId="167" fontId="0" fillId="6" borderId="5" xfId="0" applyNumberFormat="1" applyFill="1" applyBorder="1" applyAlignment="1">
      <alignment horizontal="left" vertical="center" wrapText="1" indent="1"/>
    </xf>
    <xf numFmtId="0" fontId="14" fillId="2" borderId="2" xfId="11" applyFont="1" applyFill="1" applyAlignment="1">
      <alignment horizontal="left" vertical="center"/>
    </xf>
    <xf numFmtId="167" fontId="15" fillId="6" borderId="4" xfId="0" applyNumberFormat="1" applyFont="1" applyFill="1" applyBorder="1" applyAlignment="1">
      <alignment horizontal="left" vertical="center" wrapText="1" indent="1"/>
    </xf>
    <xf numFmtId="167" fontId="15" fillId="6" borderId="1" xfId="0" applyNumberFormat="1" applyFont="1" applyFill="1" applyBorder="1" applyAlignment="1">
      <alignment horizontal="left" vertical="center" wrapText="1" indent="1"/>
    </xf>
    <xf numFmtId="167" fontId="15" fillId="6" borderId="5" xfId="0" applyNumberFormat="1" applyFont="1" applyFill="1" applyBorder="1" applyAlignment="1">
      <alignment horizontal="left" vertical="center" wrapText="1" indent="1"/>
    </xf>
    <xf numFmtId="0" fontId="14" fillId="3" borderId="2" xfId="11" applyFont="1" applyFill="1" applyAlignment="1">
      <alignment horizontal="left" vertical="center"/>
    </xf>
    <xf numFmtId="0" fontId="51" fillId="2" borderId="2" xfId="0" applyFont="1" applyFill="1" applyBorder="1" applyAlignment="1">
      <alignment horizontal="left" wrapText="1"/>
    </xf>
    <xf numFmtId="0" fontId="20" fillId="2" borderId="2" xfId="0" applyFont="1" applyFill="1" applyBorder="1" applyAlignment="1">
      <alignment horizontal="left" wrapText="1"/>
    </xf>
    <xf numFmtId="0" fontId="4" fillId="0" borderId="0" xfId="7">
      <alignment horizontal="right" indent="1"/>
    </xf>
    <xf numFmtId="0" fontId="4" fillId="0" borderId="7" xfId="7" applyBorder="1">
      <alignment horizontal="right" indent="1"/>
    </xf>
    <xf numFmtId="169" fontId="15" fillId="0" borderId="38" xfId="8" applyNumberFormat="1" applyFont="1" applyBorder="1">
      <alignment horizontal="center" vertical="center"/>
    </xf>
    <xf numFmtId="169" fontId="15" fillId="0" borderId="39" xfId="8" applyNumberFormat="1" applyFont="1" applyBorder="1">
      <alignment horizontal="center" vertical="center"/>
    </xf>
    <xf numFmtId="0" fontId="30" fillId="21" borderId="0" xfId="0" applyFont="1" applyFill="1"/>
  </cellXfs>
  <cellStyles count="13">
    <cellStyle name="Comma" xfId="3" builtinId="3" customBuiltin="1"/>
    <cellStyle name="Date" xfId="9" xr:uid="{229918B6-DD13-4F5A-97B9-305F7E002AA3}"/>
    <cellStyle name="Heading 1" xfId="5" builtinId="16" customBuiltin="1"/>
    <cellStyle name="Heading 2" xfId="6" builtinId="17" customBuiltin="1"/>
    <cellStyle name="Heading 3" xfId="7" builtinId="18" customBuiltin="1"/>
    <cellStyle name="Hyperlink" xfId="12" builtinId="8" customBuiltin="1"/>
    <cellStyle name="Name" xfId="10" xr:uid="{B2D3C1EE-6B41-4801-AAFC-C2274E49E503}"/>
    <cellStyle name="Normal" xfId="0" builtinId="0"/>
    <cellStyle name="Percent" xfId="1" builtinId="5"/>
    <cellStyle name="Project Start" xfId="8" xr:uid="{8EB8A09A-C31C-40A3-B2C1-9449520178B8}"/>
    <cellStyle name="zHiddenText" xfId="2" xr:uid="{26E66EE6-E33F-4D77-BAE4-0FB4F5BBF673}"/>
    <cellStyle name="Task" xfId="11" xr:uid="{6391D789-272B-4DD2-9BF3-2CDCF610FA41}"/>
    <cellStyle name="Title" xfId="4" builtinId="15" customBuiltin="1"/>
  </cellStyles>
  <dxfs count="1049">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0" tint="-0.34998626667073579"/>
        </patternFill>
      </fill>
    </dxf>
    <dxf>
      <border>
        <left style="thin">
          <color rgb="FFC00000"/>
        </left>
        <right style="thin">
          <color rgb="FFC00000"/>
        </right>
        <vertical/>
        <horizontal/>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rgb="FFC00000"/>
        </left>
        <right style="thin">
          <color rgb="FFC00000"/>
        </right>
        <vertical/>
        <horizontal/>
      </border>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048"/>
      <tableStyleElement type="headerRow" dxfId="1047"/>
      <tableStyleElement type="totalRow" dxfId="1046"/>
      <tableStyleElement type="firstColumn" dxfId="1045"/>
      <tableStyleElement type="lastColumn" dxfId="1044"/>
      <tableStyleElement type="firstRowStripe" dxfId="1043"/>
      <tableStyleElement type="secondRowStripe" dxfId="1042"/>
      <tableStyleElement type="firstColumnStripe" dxfId="1041"/>
      <tableStyleElement type="secondColumnStripe" dxfId="10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FFD8CC"/>
      <color rgb="FFFF3300"/>
      <color rgb="FFFFFFFF"/>
      <color rgb="FFFFFFCC"/>
      <color rgb="FF42648A"/>
      <color rgb="FF969696"/>
      <color rgb="FFC0C0C0"/>
      <color rgb="FF427FC2"/>
      <color rgb="FF4467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G9" dT="2023-02-02T07:14:07.23" personId="{00000000-0000-0000-0000-000000000000}" id="{C4099FDC-7F83-4E80-B7DD-B7AC168E79FB}">
    <text>Kell 00.00-06.00 IV tee</text>
  </threadedComment>
  <threadedComment ref="DN9" dT="2023-02-02T07:14:29.22" personId="{00000000-0000-0000-0000-000000000000}" id="{074E713C-DCCC-49D7-BC55-6EBD10B447EF}">
    <text>Kell 00.00-06-00 IV tee</text>
  </threadedComment>
  <threadedComment ref="DU9" dT="2023-02-02T07:14:55.58" personId="{00000000-0000-0000-0000-000000000000}" id="{5CDBAED8-577C-4E64-996F-C0F0E3B1CB83}">
    <text>Kell 00.00-06.00 V tee</text>
  </threadedComment>
  <threadedComment ref="FH9" dT="2023-02-02T07:16:28.36" personId="{00000000-0000-0000-0000-000000000000}" id="{7444E768-CA27-4D5F-84D8-92B81ABFE968}">
    <text>00.00-08.00 IV ja V tee</text>
  </threadedComment>
  <threadedComment ref="FK9" dT="2023-02-02T07:17:04.35" personId="{00000000-0000-0000-0000-000000000000}" id="{7BF4CF76-7840-43A0-AEEC-27D72AC7D067}">
    <text>Kell 00.00-08.00 IV ja V tee</text>
  </threadedComment>
  <threadedComment ref="GT9" dT="2023-02-02T07:20:16.39" personId="{00000000-0000-0000-0000-000000000000}" id="{A4C8067A-384E-4429-9DBD-9CDEA28E5DF8}">
    <text>Kell 00.00-06.00 IV tee</text>
  </threadedComment>
  <threadedComment ref="HA9" dT="2023-02-02T07:20:47.87" personId="{00000000-0000-0000-0000-000000000000}" id="{64766F52-6ACB-42CF-863A-A56F33AFAD7D}">
    <text>Kell 00.00-06.00 IV ja V tee</text>
  </threadedComment>
  <threadedComment ref="HH9" dT="2023-02-02T07:21:57.48" personId="{00000000-0000-0000-0000-000000000000}" id="{1C103D9F-4E2B-445B-89AB-35E879EC96AB}">
    <text>Kell 00.00-06-00 IV ja V tee</text>
  </threadedComment>
  <threadedComment ref="HO9" dT="2023-02-02T07:22:33.89" personId="{00000000-0000-0000-0000-000000000000}" id="{9E6FBDBB-4495-4D28-A17F-913458206360}">
    <text>Kell 00.00-06.00 IV ja V tee</text>
  </threadedComment>
  <threadedComment ref="HV9" dT="2023-02-02T07:22:57.26" personId="{00000000-0000-0000-0000-000000000000}" id="{B66BC9CE-52B2-42CF-9365-F37D79EF7A18}">
    <text>Kell 00.00-06.00 IV ja V tee</text>
  </threadedComment>
  <threadedComment ref="IK9" dT="2023-02-02T07:23:26.80" personId="{00000000-0000-0000-0000-000000000000}" id="{B19F0FB5-08D2-424F-9F45-A6B35BCA13CA}">
    <text>Kell 00.00-06.00 IV ja V tee</text>
  </threadedComment>
  <threadedComment ref="DO10" dT="2023-02-02T07:15:50.44" personId="{00000000-0000-0000-0000-000000000000}" id="{DFA448C1-2EC0-4470-82DB-10BCB90DEE01}">
    <text>I peatee</text>
  </threadedComment>
  <threadedComment ref="CQ14" dT="2023-02-27T12:47:39.32" personId="{00000000-0000-0000-0000-000000000000}" id="{5672AC3A-BF45-4492-A1B8-A4B0239F80C1}">
    <text>tee nr 8 demonteerimine
teed nr 10, 12, 14, 16 suletud</text>
  </threadedComment>
  <threadedComment ref="GJ14" dT="2023-02-27T12:51:08.49" personId="{00000000-0000-0000-0000-000000000000}" id="{241E4252-2DB1-48F8-8B63-EEA727746A9A}">
    <text>Depoo suletud
teed nr 700, 701, 67 ja 67A, 613 ja 763</text>
  </threadedComment>
  <threadedComment ref="HN14" dT="2023-02-27T12:54:28.67" personId="{00000000-0000-0000-0000-000000000000}" id="{BDAE1662-DCE5-4A83-9A0E-AAEC415C4657}">
    <text>Liiklus Narva suunal suletud 12h
pööre nr 7 paigaldus</text>
  </threadedComment>
  <threadedComment ref="IJ14" dT="2023-02-27T12:56:29.08" personId="{00000000-0000-0000-0000-000000000000}" id="{28F6B9C6-7206-413D-93F1-52B4AE9A3CA3}">
    <text>Liiklus Narva suunal suletud 12h
pööre nr 1 vahetus</text>
  </threadedComment>
  <threadedComment ref="IO14" dT="2023-02-27T12:57:54.85" personId="{00000000-0000-0000-0000-000000000000}" id="{6187574F-319D-44DE-BBE8-AB2B533E9949}">
    <text>Liiklus Narva suunal suletud 12h
pööre nr 27 eemaldus
pööre nr 17 ja 19
kurbelistid</text>
  </threadedComment>
  <threadedComment ref="IT14" dT="2023-02-27T13:00:08.83" personId="{00000000-0000-0000-0000-000000000000}" id="{6D1098B6-A334-4BCD-936C-39DAA2AFFB1E}">
    <text>Liiklus Narva suunal suletud 12h
pööre nr 27 eemaldus
pööre nr 21 paigaldus
uute lõikude ehitus teel nr III ja 4A</text>
  </threadedComment>
  <threadedComment ref="JA14" dT="2023-02-27T13:03:33.54" personId="{00000000-0000-0000-0000-000000000000}" id="{EFBB0663-D79B-4E3E-AB5C-701CDB9A3836}">
    <text>Liiklus Tartu suunal suletud 12 h
pööre nr 11 paigaldus tee nr III ja 4A ühendamine Tartu suunaga
ülesõidu ehitus
liiklus Tartu suunad üle tee nr III</text>
  </threadedComment>
  <threadedComment ref="HW20" dT="2023-02-27T07:58:56.19" personId="{00000000-0000-0000-0000-000000000000}" id="{E15D7666-B660-434D-8468-C6C8EE29C912}">
    <text>22.00-06.00</text>
  </threadedComment>
  <threadedComment ref="HZ20" dT="2023-02-02T12:19:24.35" personId="{00000000-0000-0000-0000-000000000000}" id="{AF786995-5351-4FFC-ABEE-AC68DF9E5230}">
    <text>40 tundi</text>
  </threadedComment>
  <threadedComment ref="IG20" dT="2023-02-02T12:19:24.35" personId="{00000000-0000-0000-0000-000000000000}" id="{274DDCD6-372A-447B-B4CC-8A29B1A269E3}">
    <text>40 tundi</text>
  </threadedComment>
  <threadedComment ref="IN20" dT="2023-02-02T12:19:24.35" personId="{00000000-0000-0000-0000-000000000000}" id="{9E1FE0EA-C713-430A-A786-BF88FA9A7DBC}">
    <text>40 tundi</text>
  </threadedComment>
  <threadedComment ref="IU20" dT="2023-02-02T12:19:24.35" personId="{00000000-0000-0000-0000-000000000000}" id="{61C6162A-0234-4087-B3DD-BF760186105B}">
    <text>40 tundi</text>
  </threadedComment>
  <threadedComment ref="JB20" dT="2023-02-02T12:19:24.35" personId="{00000000-0000-0000-0000-000000000000}" id="{38558C1D-9D09-4270-9202-D5820F33FBA5}">
    <text>40 tundi</text>
  </threadedComment>
  <threadedComment ref="JI20" dT="2023-02-02T12:19:24.35" personId="{00000000-0000-0000-0000-000000000000}" id="{77F86CBB-41DF-4C8E-97EE-B607FA56B2E1}">
    <text>40 tundi</text>
  </threadedComment>
  <threadedComment ref="JP20" dT="2023-02-02T12:19:24.35" personId="{00000000-0000-0000-0000-000000000000}" id="{0EAE4A72-27F8-4342-BA11-FF869C629666}">
    <text>40 tundi</text>
  </threadedComment>
  <threadedComment ref="JR20" dT="2023-02-15T08:25:28.26" personId="{00000000-0000-0000-0000-000000000000}" id="{DCF47567-510D-4556-A210-6727B842FFB9}">
    <text>Tööpaevadel kooskõlastamisega</text>
  </threadedComment>
  <threadedComment ref="JW20" dT="2023-02-02T12:19:24.35" personId="{00000000-0000-0000-0000-000000000000}" id="{56E33D40-2B5D-4752-A0E8-257C278B04D4}">
    <text>40 tundi</text>
  </threadedComment>
  <threadedComment ref="JY20" dT="2023-02-15T08:25:28.26" personId="{00000000-0000-0000-0000-000000000000}" id="{67297844-E7C4-4089-844E-4591646C5DD4}">
    <text>Tööpaevadel kooskõlastamisega</text>
  </threadedComment>
  <threadedComment ref="KD20" dT="2023-02-02T12:19:24.35" personId="{00000000-0000-0000-0000-000000000000}" id="{128670C5-C7FD-4EEB-84F6-785BB25AE734}">
    <text>40 tundi</text>
  </threadedComment>
  <threadedComment ref="KK20" dT="2023-02-02T12:19:24.35" personId="{00000000-0000-0000-0000-000000000000}" id="{2D07FED2-60CF-4C77-A789-409E217D4E4E}">
    <text>40 tundi</text>
  </threadedComment>
  <threadedComment ref="KM20" dT="2023-02-15T08:25:28.26" personId="{00000000-0000-0000-0000-000000000000}" id="{7DD49198-A0D3-4294-B4D1-E591C4825C46}">
    <text>Tööpaevadel kooskõlastamisega</text>
  </threadedComment>
  <threadedComment ref="KR20" dT="2023-02-02T12:19:24.35" personId="{00000000-0000-0000-0000-000000000000}" id="{7EF4F201-CE95-4E35-BB70-824D366940DD}">
    <text>40 tundi</text>
  </threadedComment>
  <threadedComment ref="KT20" dT="2023-02-15T08:25:28.26" personId="{00000000-0000-0000-0000-000000000000}" id="{AEF2B1F2-623B-40DF-87E7-00FDB5FAB794}">
    <text>Tööpaevadel kooskõlastamisega</text>
  </threadedComment>
  <threadedComment ref="KY20" dT="2023-02-02T12:19:24.35" personId="{00000000-0000-0000-0000-000000000000}" id="{3C6CD72E-8490-4871-AFB6-74D35611216D}">
    <text>40 tundi</text>
  </threadedComment>
  <threadedComment ref="LA20" dT="2023-02-15T08:25:28.26" personId="{00000000-0000-0000-0000-000000000000}" id="{B4BF2425-3516-4A20-A3A0-CD964C402E96}">
    <text>Tööpaevadel kooskõlastamisega</text>
  </threadedComment>
  <threadedComment ref="LF20" dT="2023-02-02T12:19:24.35" personId="{00000000-0000-0000-0000-000000000000}" id="{324F473A-5658-421D-B5AD-C75F42866B16}">
    <text>40 tundi</text>
  </threadedComment>
  <threadedComment ref="LH20" dT="2023-02-15T08:25:28.26" personId="{00000000-0000-0000-0000-000000000000}" id="{19DF57A8-3165-4B5D-876F-37FECB7BB37B}">
    <text>Tööpaevadel kooskõlastamisega</text>
  </threadedComment>
  <threadedComment ref="LM20" dT="2023-02-02T12:19:24.35" personId="{00000000-0000-0000-0000-000000000000}" id="{3861C8CA-96EF-49A1-9505-65DEAB4BA74A}">
    <text>40 tundi</text>
  </threadedComment>
  <threadedComment ref="LO20" dT="2023-02-15T08:25:28.26" personId="{00000000-0000-0000-0000-000000000000}" id="{AF275454-90F8-46AA-9793-DA151B3CA322}">
    <text>Tööpaevadel kooskõlastamisega</text>
  </threadedComment>
  <threadedComment ref="LT20" dT="2023-02-02T12:19:24.35" personId="{00000000-0000-0000-0000-000000000000}" id="{832DA1CB-371C-4627-AE76-4C664AD5BA64}">
    <text>40 tundi</text>
  </threadedComment>
  <threadedComment ref="LV20" dT="2023-02-15T08:25:28.26" personId="{00000000-0000-0000-0000-000000000000}" id="{E97EB453-E8F0-4DDB-9CB0-1B82F32C9C50}">
    <text>Tööpaevadel kooskõlastamisega</text>
  </threadedComment>
  <threadedComment ref="MA20" dT="2023-02-02T12:19:24.35" personId="{00000000-0000-0000-0000-000000000000}" id="{80EFF207-DE4F-46F8-9856-0473B8745E1D}">
    <text>40 tundi</text>
  </threadedComment>
  <threadedComment ref="MC20" dT="2023-02-15T08:25:28.26" personId="{00000000-0000-0000-0000-000000000000}" id="{46A5C3E1-E018-4496-B1CE-1192572FE317}">
    <text>Tööpaevadel kooskõlastamisega</text>
  </threadedComment>
  <threadedComment ref="MH20" dT="2023-02-02T12:19:24.35" personId="{00000000-0000-0000-0000-000000000000}" id="{EF0214A9-F717-4636-B11C-C95E1AC69EE0}">
    <text>40 tundi</text>
  </threadedComment>
  <threadedComment ref="MJ20" dT="2023-02-15T08:25:28.26" personId="{00000000-0000-0000-0000-000000000000}" id="{C58060B9-7F89-4232-94CC-16FF6C290392}">
    <text>Tööpaevadel kooskõlastamisega</text>
  </threadedComment>
  <threadedComment ref="HW22" dT="2023-02-27T07:58:56.19" personId="{00000000-0000-0000-0000-000000000000}" id="{90FCDC92-76E4-4BAB-8540-A32B16FFD151}">
    <text>22.00-06.00</text>
  </threadedComment>
  <threadedComment ref="IB22" dT="2023-02-15T07:41:15.89" personId="{00000000-0000-0000-0000-000000000000}" id="{9F7B4E4A-7A46-4BDA-A03A-91EEBEFC8D83}">
    <text>Tööpäevadel kooskõlastamisel 22.00-06.00</text>
  </threadedComment>
  <threadedComment ref="IG22" dT="2023-02-02T12:19:24.35" personId="{00000000-0000-0000-0000-000000000000}" id="{F2190C89-E970-42BA-86DB-9F7ED787601A}">
    <text>40 tundi</text>
  </threadedComment>
  <threadedComment ref="II22" dT="2023-02-15T08:21:58.51" personId="{00000000-0000-0000-0000-000000000000}" id="{3720C262-7D4F-480B-82B5-77B532D7B326}">
    <text>Tööpäevadel kooskõlastamisega 22.00-06.00</text>
  </threadedComment>
  <threadedComment ref="HW23" dT="2023-02-27T07:58:56.19" personId="{00000000-0000-0000-0000-000000000000}" id="{19509236-B4B6-4299-9E94-F35A8B471903}">
    <text>22.00-06.00</text>
  </threadedComment>
  <threadedComment ref="HZ23" dT="2023-02-02T12:19:24.35" personId="{00000000-0000-0000-0000-000000000000}" id="{9B27270A-9B99-45B1-AAB4-D64A877D874A}">
    <text>40 tundi</text>
  </threadedComment>
  <threadedComment ref="IG23" dT="2023-02-02T12:19:24.35" personId="{00000000-0000-0000-0000-000000000000}" id="{642D0F38-EA88-435C-BF43-BC8BB3D77B75}">
    <text>40 tundi</text>
  </threadedComment>
  <threadedComment ref="IN23" dT="2023-02-02T12:19:24.35" personId="{00000000-0000-0000-0000-000000000000}" id="{C60A91F2-4EE9-4FC0-8631-C6E856C2C187}">
    <text>40 tundi</text>
  </threadedComment>
  <threadedComment ref="IU23" dT="2023-02-02T12:19:24.35" personId="{00000000-0000-0000-0000-000000000000}" id="{591F1809-072B-452A-AD0B-325E75431D9D}">
    <text>40 tundi</text>
  </threadedComment>
  <threadedComment ref="JB23" dT="2023-02-02T12:19:24.35" personId="{00000000-0000-0000-0000-000000000000}" id="{35E6690A-4CCF-42B2-BAE6-E07E48172703}">
    <text>40 tundi</text>
  </threadedComment>
  <threadedComment ref="JI23" dT="2023-02-02T12:19:24.35" personId="{00000000-0000-0000-0000-000000000000}" id="{C5CD6A01-44E1-4CCF-A050-5F5332BC1A45}">
    <text>40 tundi</text>
  </threadedComment>
  <threadedComment ref="JP23" dT="2023-02-02T12:19:24.35" personId="{00000000-0000-0000-0000-000000000000}" id="{F4BCE041-92E8-4A6A-B26B-D41D01FF9E00}">
    <text>40 tundi</text>
  </threadedComment>
  <threadedComment ref="JR23" dT="2023-02-15T08:25:28.26" personId="{00000000-0000-0000-0000-000000000000}" id="{D13D361F-8620-4ECC-97A1-A06B846E0AD9}">
    <text>Tööpaevadel kooskõlastamisega</text>
  </threadedComment>
  <threadedComment ref="JW23" dT="2023-02-02T12:19:24.35" personId="{00000000-0000-0000-0000-000000000000}" id="{2A00665D-24B5-4E05-889A-93E368450EFC}">
    <text>40 tundi</text>
  </threadedComment>
  <threadedComment ref="JY23" dT="2023-02-15T08:25:28.26" personId="{00000000-0000-0000-0000-000000000000}" id="{87588D19-F98E-4AB7-ADB6-A410BC3F03ED}">
    <text>Tööpaevadel kooskõlastamisega</text>
  </threadedComment>
  <threadedComment ref="KD23" dT="2023-02-02T12:19:24.35" personId="{00000000-0000-0000-0000-000000000000}" id="{9D8CB978-F227-49C8-8535-CAAFE5663F2C}">
    <text>40 tundi</text>
  </threadedComment>
  <threadedComment ref="KK23" dT="2023-02-02T12:19:24.35" personId="{00000000-0000-0000-0000-000000000000}" id="{9BE3696F-8FFE-4CA9-916B-5EC89960CB0A}">
    <text>40 tundi</text>
  </threadedComment>
  <threadedComment ref="KM23" dT="2023-02-15T08:25:28.26" personId="{00000000-0000-0000-0000-000000000000}" id="{2F73D661-48CF-4B63-B389-1DAB51096790}">
    <text>Tööpaevadel kooskõlastamisega</text>
  </threadedComment>
  <threadedComment ref="KR23" dT="2023-02-02T12:19:24.35" personId="{00000000-0000-0000-0000-000000000000}" id="{E70CD652-3A3B-4A60-A18D-49E7EB5E9551}">
    <text>40 tundi</text>
  </threadedComment>
  <threadedComment ref="KT23" dT="2023-02-15T08:25:28.26" personId="{00000000-0000-0000-0000-000000000000}" id="{6D43FD43-B068-407A-A46A-CCEBB7EB9DBB}">
    <text>Tööpaevadel kooskõlastamisega</text>
  </threadedComment>
  <threadedComment ref="KY23" dT="2023-02-02T12:19:24.35" personId="{00000000-0000-0000-0000-000000000000}" id="{EB944A28-6ED0-48E8-9DC4-63380798912C}">
    <text>40 tundi</text>
  </threadedComment>
  <threadedComment ref="LA23" dT="2023-02-15T08:25:28.26" personId="{00000000-0000-0000-0000-000000000000}" id="{9FB64D65-B93F-45BF-896E-27EA6C792714}">
    <text>Tööpaevadel kooskõlastamisega</text>
  </threadedComment>
  <threadedComment ref="LF23" dT="2023-02-02T12:19:24.35" personId="{00000000-0000-0000-0000-000000000000}" id="{7A11AF4B-FFC0-4C42-8559-A28928BC1747}">
    <text>40 tundi</text>
  </threadedComment>
  <threadedComment ref="LH23" dT="2023-02-15T08:25:28.26" personId="{00000000-0000-0000-0000-000000000000}" id="{C6D50726-E18D-4032-B443-EA7A136704CF}">
    <text>Tööpaevadel kooskõlastamisega</text>
  </threadedComment>
  <threadedComment ref="LM23" dT="2023-02-02T12:19:24.35" personId="{00000000-0000-0000-0000-000000000000}" id="{BAE4DFF3-1A94-43E6-A95B-82256780F07A}">
    <text>40 tundi</text>
  </threadedComment>
  <threadedComment ref="LO23" dT="2023-02-15T08:25:28.26" personId="{00000000-0000-0000-0000-000000000000}" id="{8B8A0A69-4CBC-4CAF-865D-33487E9DA553}">
    <text>Tööpaevadel kooskõlastamisega</text>
  </threadedComment>
  <threadedComment ref="LT23" dT="2023-02-02T12:19:24.35" personId="{00000000-0000-0000-0000-000000000000}" id="{CA8AE2D9-7003-4146-9277-4CFB184CB9AA}">
    <text>40 tundi</text>
  </threadedComment>
  <threadedComment ref="LV23" dT="2023-02-15T08:25:28.26" personId="{00000000-0000-0000-0000-000000000000}" id="{66A286E7-0FC8-4B6D-9100-FE89560FFB08}">
    <text>Tööpaevadel kooskõlastamisega</text>
  </threadedComment>
  <threadedComment ref="MA23" dT="2023-02-02T12:19:24.35" personId="{00000000-0000-0000-0000-000000000000}" id="{28CE52F7-8BE1-44F6-9016-737ADDEBDAD9}">
    <text>40 tundi</text>
  </threadedComment>
  <threadedComment ref="MC23" dT="2023-02-15T08:25:28.26" personId="{00000000-0000-0000-0000-000000000000}" id="{54E27C1A-B58D-4CF3-BA29-C82C45F91220}">
    <text>Tööpaevadel kooskõlastamisega</text>
  </threadedComment>
  <threadedComment ref="MH23" dT="2023-02-02T12:19:24.35" personId="{00000000-0000-0000-0000-000000000000}" id="{587A4958-8F3A-4693-B141-6F5A42A4440C}">
    <text>40 tundi</text>
  </threadedComment>
  <threadedComment ref="MJ23" dT="2023-02-15T08:25:28.26" personId="{00000000-0000-0000-0000-000000000000}" id="{7BB2DB3A-5880-4FA2-9DBC-63E1AF6AE38C}">
    <text>Tööpaevadel kooskõlastamisega</text>
  </threadedComment>
  <threadedComment ref="HW24" dT="2023-02-27T07:58:56.19" personId="{00000000-0000-0000-0000-000000000000}" id="{82EC2A3A-691A-49B2-BA65-DF19889BEA02}">
    <text>22.00-06.00</text>
  </threadedComment>
  <threadedComment ref="HZ24" dT="2023-02-02T12:19:24.35" personId="{00000000-0000-0000-0000-000000000000}" id="{B213989A-A149-4966-986E-B97688B7E614}">
    <text>40 tundi</text>
  </threadedComment>
  <threadedComment ref="IG24" dT="2023-02-02T12:19:24.35" personId="{00000000-0000-0000-0000-000000000000}" id="{62908241-396C-4E4C-82F3-DD41436A38E6}">
    <text>40 tundi</text>
  </threadedComment>
  <threadedComment ref="IN24" dT="2023-02-02T12:19:24.35" personId="{00000000-0000-0000-0000-000000000000}" id="{DF4B71F1-8D66-4C7D-8819-3D6CC5FE4765}">
    <text>40 tundi</text>
  </threadedComment>
  <threadedComment ref="IU24" dT="2023-02-02T12:19:24.35" personId="{00000000-0000-0000-0000-000000000000}" id="{01B6DA66-3C3D-42D7-9747-4F3006989200}">
    <text>40 tundi</text>
  </threadedComment>
  <threadedComment ref="JB24" dT="2023-02-02T12:19:24.35" personId="{00000000-0000-0000-0000-000000000000}" id="{240B358F-8CF7-4CA9-BD39-12AFB327E52F}">
    <text>40 tundi</text>
  </threadedComment>
  <threadedComment ref="JI24" dT="2023-02-02T12:19:24.35" personId="{00000000-0000-0000-0000-000000000000}" id="{BF47FBE2-4A85-4A93-B360-D58B3E28CB71}">
    <text>40 tundi</text>
  </threadedComment>
  <threadedComment ref="JP24" dT="2023-02-02T12:19:24.35" personId="{00000000-0000-0000-0000-000000000000}" id="{1CF85CA8-ABF1-44E5-8012-AD10711A8E5A}">
    <text>40 tundi</text>
  </threadedComment>
  <threadedComment ref="JR24" dT="2023-02-15T08:25:28.26" personId="{00000000-0000-0000-0000-000000000000}" id="{DFFEE6B5-70D5-4724-8F26-80DA2B3B6EE5}">
    <text>Tööpaevadel kooskõlastamisega</text>
  </threadedComment>
  <threadedComment ref="JW24" dT="2023-02-02T12:19:24.35" personId="{00000000-0000-0000-0000-000000000000}" id="{B629FF8C-B6E5-4C4C-AEA9-77C1A3E5A386}">
    <text>40 tundi</text>
  </threadedComment>
  <threadedComment ref="JY24" dT="2023-02-15T08:25:28.26" personId="{00000000-0000-0000-0000-000000000000}" id="{5D63ACE5-CECC-40A0-B79E-7F2FB0AAC88B}">
    <text>Tööpaevadel kooskõlastamisega</text>
  </threadedComment>
  <threadedComment ref="KD24" dT="2023-02-02T12:19:24.35" personId="{00000000-0000-0000-0000-000000000000}" id="{FD75DD12-4989-4A9B-A1D5-BF120F0D33A1}">
    <text>40 tundi</text>
  </threadedComment>
  <threadedComment ref="KK24" dT="2023-02-02T12:19:24.35" personId="{00000000-0000-0000-0000-000000000000}" id="{3071D3A5-6B33-45BD-9A41-ACCCDCAEC603}">
    <text>40 tundi</text>
  </threadedComment>
  <threadedComment ref="KM24" dT="2023-02-15T08:25:28.26" personId="{00000000-0000-0000-0000-000000000000}" id="{CD655A7D-AD8B-4902-82EC-D798D9769520}">
    <text>Tööpaevadel kooskõlastamisega</text>
  </threadedComment>
  <threadedComment ref="KR24" dT="2023-02-02T12:19:24.35" personId="{00000000-0000-0000-0000-000000000000}" id="{5B0E83DC-C276-4F10-898A-6CF6EF87AF69}">
    <text>40 tundi</text>
  </threadedComment>
  <threadedComment ref="KT24" dT="2023-02-15T08:25:28.26" personId="{00000000-0000-0000-0000-000000000000}" id="{D0915392-20C9-43AA-BF48-E6FA2443AC9F}">
    <text>Tööpaevadel kooskõlastamisega</text>
  </threadedComment>
  <threadedComment ref="KY24" dT="2023-02-02T12:19:24.35" personId="{00000000-0000-0000-0000-000000000000}" id="{1967EFE7-B388-4DD5-9E51-DDF062CB65BD}">
    <text>40 tundi</text>
  </threadedComment>
  <threadedComment ref="LA24" dT="2023-02-15T08:25:28.26" personId="{00000000-0000-0000-0000-000000000000}" id="{3FE3915E-10E5-4681-ABCB-6A782225BAF6}">
    <text>Tööpaevadel kooskõlastamisega</text>
  </threadedComment>
  <threadedComment ref="LF24" dT="2023-02-02T12:19:24.35" personId="{00000000-0000-0000-0000-000000000000}" id="{19B4FC0A-67B8-447F-84CC-1B19C0570581}">
    <text>40 tundi</text>
  </threadedComment>
  <threadedComment ref="LH24" dT="2023-02-15T08:25:28.26" personId="{00000000-0000-0000-0000-000000000000}" id="{4F8E9FD6-2841-4CCB-B47B-8254C41AD77F}">
    <text>Tööpaevadel kooskõlastamisega</text>
  </threadedComment>
  <threadedComment ref="LM24" dT="2023-02-02T12:19:24.35" personId="{00000000-0000-0000-0000-000000000000}" id="{BE8229C6-354C-411F-96A3-2E0C7D279B50}">
    <text>40 tundi</text>
  </threadedComment>
  <threadedComment ref="LO24" dT="2023-02-15T08:25:28.26" personId="{00000000-0000-0000-0000-000000000000}" id="{9DD50CEF-0526-48A6-A05E-8319528F9977}">
    <text>Tööpaevadel kooskõlastamisega</text>
  </threadedComment>
  <threadedComment ref="LT24" dT="2023-02-02T12:19:24.35" personId="{00000000-0000-0000-0000-000000000000}" id="{7981E1CA-24C4-4397-841A-A1F00A57B64A}">
    <text>40 tundi</text>
  </threadedComment>
  <threadedComment ref="LV24" dT="2023-02-15T08:25:28.26" personId="{00000000-0000-0000-0000-000000000000}" id="{06D02E08-DB77-4F11-9EC0-3CB196DB322B}">
    <text>Tööpaevadel kooskõlastamisega</text>
  </threadedComment>
  <threadedComment ref="MA24" dT="2023-02-02T12:19:24.35" personId="{00000000-0000-0000-0000-000000000000}" id="{B4C20E91-4FAD-4766-BA4F-0128C7BD0D10}">
    <text>40 tundi</text>
  </threadedComment>
  <threadedComment ref="MC24" dT="2023-02-15T08:25:28.26" personId="{00000000-0000-0000-0000-000000000000}" id="{BE83F92F-A757-4188-B2ED-8DCB65886CA4}">
    <text>Tööpaevadel kooskõlastamisega</text>
  </threadedComment>
  <threadedComment ref="MH24" dT="2023-02-02T12:19:24.35" personId="{00000000-0000-0000-0000-000000000000}" id="{09433EFA-5EE8-4FCF-8FF1-CA1A2061F123}">
    <text>40 tundi</text>
  </threadedComment>
  <threadedComment ref="MJ24" dT="2023-02-15T08:25:28.26" personId="{00000000-0000-0000-0000-000000000000}" id="{D2499EC2-132F-49F3-A787-B01F9C0BD6AB}">
    <text>Tööpaevadel kooskõlastamisega</text>
  </threadedComment>
  <threadedComment ref="HW25" dT="2023-02-27T07:58:56.19" personId="{00000000-0000-0000-0000-000000000000}" id="{6C52CCC9-FA84-4166-BF57-BCDBBBD3FD34}">
    <text>22.00-06.00</text>
  </threadedComment>
  <threadedComment ref="HZ25" dT="2023-02-02T12:19:24.35" personId="{00000000-0000-0000-0000-000000000000}" id="{FC504A29-7ECA-4157-B32F-CF4F3D5B25B4}">
    <text>40 tundi</text>
  </threadedComment>
  <threadedComment ref="IG25" dT="2023-02-02T12:19:24.35" personId="{00000000-0000-0000-0000-000000000000}" id="{C76A1527-1B3E-40F6-A82D-EC9D2BB1389C}">
    <text>40 tundi</text>
  </threadedComment>
  <threadedComment ref="IN25" dT="2023-02-02T12:19:24.35" personId="{00000000-0000-0000-0000-000000000000}" id="{9A3AA58D-9ECA-4305-960E-75D93E18B25E}">
    <text>40 tundi</text>
  </threadedComment>
  <threadedComment ref="IU25" dT="2023-02-02T12:19:24.35" personId="{00000000-0000-0000-0000-000000000000}" id="{256B8F65-F47D-409D-8781-5A4BFE179C24}">
    <text>40 tundi</text>
  </threadedComment>
  <threadedComment ref="IW25" dT="2023-02-15T08:25:19.08" personId="{00000000-0000-0000-0000-000000000000}" id="{53D46449-AEAC-4442-8F65-5CACCB372D14}">
    <text>Tööpaevadel kooskõlastamisega</text>
  </threadedComment>
  <threadedComment ref="JB26" dT="2023-02-02T12:19:24.35" personId="{00000000-0000-0000-0000-000000000000}" id="{41166F5C-7774-4E0C-9C56-DDCA97CB842E}">
    <text>40 tundi</text>
  </threadedComment>
  <threadedComment ref="JI26" dT="2023-02-02T12:19:24.35" personId="{00000000-0000-0000-0000-000000000000}" id="{A94324F6-8184-4E6D-BDC8-404F2E1A2F53}">
    <text>40 tundi</text>
  </threadedComment>
  <threadedComment ref="JP26" dT="2023-02-02T12:19:24.35" personId="{00000000-0000-0000-0000-000000000000}" id="{FE7D89C8-1B0A-45F2-BBA7-E3154A95A297}">
    <text>40 tundi</text>
  </threadedComment>
  <threadedComment ref="JR26" dT="2023-02-15T08:26:00.22" personId="{00000000-0000-0000-0000-000000000000}" id="{B595CDDE-8531-48FF-9C6C-86AA4707FE78}">
    <text>Tööpaevadel kooskõlastamisega</text>
  </threadedComment>
  <threadedComment ref="GX43" dT="2023-02-02T12:19:24.35" personId="{00000000-0000-0000-0000-000000000000}" id="{065BD6FC-D120-4DF3-8040-8256132045AB}">
    <text>36 tundi</text>
  </threadedComment>
  <threadedComment ref="HE43" dT="2023-02-02T12:19:24.35" personId="{00000000-0000-0000-0000-000000000000}" id="{7BEADF97-A2AE-43E3-855F-35886DF89C04}">
    <text>36 tundi</text>
  </threadedComment>
  <threadedComment ref="HL43" dT="2023-02-02T12:19:24.35" personId="{00000000-0000-0000-0000-000000000000}" id="{BCBBCA2B-57F0-4150-B358-C4C8F013B736}">
    <text>36 tundi</text>
  </threadedComment>
  <threadedComment ref="HS43" dT="2023-02-02T12:19:24.35" personId="{00000000-0000-0000-0000-000000000000}" id="{8E3400EF-B1C2-40E0-928A-6B858A45DD26}">
    <text>36 tundi</text>
  </threadedComment>
  <threadedComment ref="HZ43" dT="2023-02-02T12:19:24.35" personId="{00000000-0000-0000-0000-000000000000}" id="{9EF2114C-0E5B-4C94-A9D7-B7643E5FB36D}">
    <text>36 tundi</text>
  </threadedComment>
  <threadedComment ref="IG43" dT="2023-02-02T12:19:24.35" personId="{00000000-0000-0000-0000-000000000000}" id="{B335EC52-ECAB-4509-8976-735CBCD83964}">
    <text>36 tundi</text>
  </threadedComment>
  <threadedComment ref="IN43" dT="2023-02-02T12:19:24.35" personId="{00000000-0000-0000-0000-000000000000}" id="{DCE4DC63-38B9-408E-AD14-7DC4A22E2435}">
    <text>36 tundi</text>
  </threadedComment>
  <threadedComment ref="HE44" dT="2023-02-02T12:19:24.35" personId="{00000000-0000-0000-0000-000000000000}" id="{8F21AB26-A830-4BA3-BCF0-19C8EBA3F74F}">
    <text>36 tundi</text>
  </threadedComment>
  <threadedComment ref="HL44" dT="2023-02-02T12:19:24.35" personId="{00000000-0000-0000-0000-000000000000}" id="{8E81E9EC-8D1D-4B48-BE91-F90EF5D3BF49}">
    <text>36 tundi</text>
  </threadedComment>
  <threadedComment ref="HS44" dT="2023-02-02T12:19:24.35" personId="{00000000-0000-0000-0000-000000000000}" id="{74892D7A-5747-4C75-9012-D8FC3964471C}">
    <text>36 tundi</text>
  </threadedComment>
  <threadedComment ref="GQ47" dT="2023-02-02T12:19:24.35" personId="{00000000-0000-0000-0000-000000000000}" id="{6115CB62-E4DC-4ED4-94A2-88F627040C91}">
    <text>36 tundi</text>
  </threadedComment>
  <threadedComment ref="GX47" dT="2023-02-02T12:19:24.35" personId="{00000000-0000-0000-0000-000000000000}" id="{3DF81D79-7E16-447F-A318-4E355E4B83BE}">
    <text>36 tundi</text>
  </threadedComment>
  <threadedComment ref="HE47" dT="2023-02-02T12:19:24.35" personId="{00000000-0000-0000-0000-000000000000}" id="{ECB8B6DE-0EC7-4522-8BB5-2B3E8EFDDDE1}">
    <text>36 tundi</text>
  </threadedComment>
  <threadedComment ref="HL47" dT="2023-02-02T12:19:24.35" personId="{00000000-0000-0000-0000-000000000000}" id="{E84F6227-5880-4F2A-958D-030B314647E5}">
    <text>36 tundi</text>
  </threadedComment>
  <threadedComment ref="HS47" dT="2023-02-02T12:19:24.35" personId="{00000000-0000-0000-0000-000000000000}" id="{88FBB8FA-3F24-480A-96CD-BD4FB27EFF8B}">
    <text>36 tundi</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Y49"/>
  <sheetViews>
    <sheetView showGridLines="0" tabSelected="1" showRuler="0" zoomScale="46" zoomScaleNormal="46" zoomScalePageLayoutView="70" workbookViewId="0">
      <pane xSplit="8" topLeftCell="Q1" activePane="topRight" state="frozen"/>
      <selection activeCell="A8" sqref="A8"/>
      <selection pane="topRight" activeCell="AG22" sqref="AG22"/>
    </sheetView>
  </sheetViews>
  <sheetFormatPr defaultRowHeight="30" customHeight="1" x14ac:dyDescent="0.35"/>
  <cols>
    <col min="1" max="1" width="2.7265625" style="25" customWidth="1"/>
    <col min="2" max="2" width="44.54296875" customWidth="1"/>
    <col min="3" max="3" width="32.7265625" customWidth="1"/>
    <col min="4" max="4" width="5" hidden="1" customWidth="1"/>
    <col min="5" max="5" width="16" style="4" customWidth="1"/>
    <col min="6" max="6" width="7.54296875" customWidth="1"/>
    <col min="7" max="7" width="25.453125" customWidth="1"/>
    <col min="8" max="8" width="21.26953125" customWidth="1"/>
    <col min="9" max="9" width="2.7265625" hidden="1" customWidth="1"/>
    <col min="10" max="10" width="0.26953125" hidden="1" customWidth="1"/>
    <col min="11" max="12" width="5.1796875" hidden="1" customWidth="1"/>
    <col min="13" max="13" width="5.1796875" style="214" hidden="1" customWidth="1"/>
    <col min="14" max="16" width="5.1796875" hidden="1" customWidth="1"/>
    <col min="17" max="17" width="5.1796875" style="241" customWidth="1"/>
    <col min="18" max="23" width="5.1796875" customWidth="1"/>
    <col min="24" max="24" width="4.26953125" customWidth="1"/>
    <col min="25" max="25" width="6" customWidth="1"/>
    <col min="26" max="26" width="5.26953125" customWidth="1"/>
    <col min="27" max="27" width="5.1796875" bestFit="1" customWidth="1"/>
    <col min="28" max="28" width="4.54296875" customWidth="1"/>
    <col min="29" max="40" width="5.1796875" bestFit="1" customWidth="1"/>
    <col min="41" max="41" width="5.1796875" style="37" bestFit="1" customWidth="1"/>
    <col min="42" max="47" width="5.1796875" bestFit="1" customWidth="1"/>
    <col min="48" max="48" width="5.1796875" style="241" bestFit="1" customWidth="1"/>
    <col min="49" max="52" width="5.1796875" bestFit="1" customWidth="1"/>
    <col min="53" max="55" width="4.453125" bestFit="1" customWidth="1"/>
    <col min="56" max="56" width="4.453125" customWidth="1"/>
    <col min="57" max="62" width="5.1796875" bestFit="1" customWidth="1"/>
    <col min="63" max="63" width="6.453125" customWidth="1"/>
    <col min="64" max="65" width="5.26953125" bestFit="1" customWidth="1"/>
    <col min="66" max="66" width="5.26953125" customWidth="1"/>
    <col min="67" max="71" width="5.26953125" bestFit="1" customWidth="1"/>
    <col min="72" max="72" width="5.1796875" style="37" bestFit="1" customWidth="1"/>
    <col min="73" max="75" width="5.1796875" bestFit="1" customWidth="1"/>
    <col min="76" max="76" width="5.26953125" hidden="1" customWidth="1"/>
    <col min="77" max="77" width="4.453125" style="241" bestFit="1" customWidth="1"/>
    <col min="78" max="80" width="4.453125" bestFit="1" customWidth="1"/>
    <col min="81" max="87" width="5.26953125" bestFit="1" customWidth="1"/>
    <col min="88" max="88" width="5.26953125" customWidth="1"/>
    <col min="89" max="93" width="5.26953125" bestFit="1" customWidth="1"/>
    <col min="94" max="94" width="5.26953125" customWidth="1"/>
    <col min="95" max="101" width="5.26953125" bestFit="1" customWidth="1"/>
    <col min="102" max="102" width="5.1796875" style="37" bestFit="1" customWidth="1"/>
    <col min="103" max="107" width="5.1796875" bestFit="1" customWidth="1"/>
    <col min="108" max="108" width="4.453125" style="241" bestFit="1" customWidth="1"/>
    <col min="109" max="110" width="4.453125" bestFit="1" customWidth="1"/>
    <col min="111" max="132" width="5.26953125" bestFit="1" customWidth="1"/>
    <col min="133" max="134" width="4.453125" bestFit="1" customWidth="1"/>
    <col min="135" max="135" width="5.26953125" customWidth="1"/>
    <col min="136" max="137" width="5.1796875" bestFit="1" customWidth="1"/>
    <col min="138" max="138" width="4.453125" style="241" bestFit="1" customWidth="1"/>
    <col min="139" max="141" width="4.453125" bestFit="1" customWidth="1"/>
    <col min="142" max="161" width="5.26953125" bestFit="1" customWidth="1"/>
    <col min="162" max="166" width="5.1796875" bestFit="1" customWidth="1"/>
    <col min="167" max="167" width="4.81640625" customWidth="1"/>
    <col min="168" max="168" width="5.1796875" bestFit="1" customWidth="1"/>
    <col min="169" max="169" width="4.453125" style="241" bestFit="1" customWidth="1"/>
    <col min="170" max="171" width="4.453125" bestFit="1" customWidth="1"/>
    <col min="172" max="193" width="5.26953125" bestFit="1" customWidth="1"/>
    <col min="194" max="194" width="5.1796875" style="37" bestFit="1" customWidth="1"/>
    <col min="195" max="195" width="5.26953125" customWidth="1"/>
    <col min="196" max="198" width="5.1796875" bestFit="1" customWidth="1"/>
    <col min="199" max="199" width="4.453125" style="241" bestFit="1" customWidth="1"/>
    <col min="200" max="200" width="4.7265625" customWidth="1"/>
    <col min="201" max="201" width="4.453125" bestFit="1" customWidth="1"/>
    <col min="202" max="202" width="4.54296875" customWidth="1"/>
    <col min="203" max="204" width="5.26953125" bestFit="1" customWidth="1"/>
    <col min="205" max="205" width="5.26953125" customWidth="1"/>
    <col min="206" max="222" width="5.26953125" bestFit="1" customWidth="1"/>
    <col min="223" max="224" width="5.26953125" style="48" bestFit="1" customWidth="1"/>
    <col min="225" max="225" width="5.1796875" style="37" bestFit="1" customWidth="1"/>
    <col min="226" max="229" width="5.1796875" bestFit="1" customWidth="1"/>
    <col min="230" max="230" width="4.54296875" style="241" customWidth="1"/>
    <col min="231" max="233" width="4.453125" bestFit="1" customWidth="1"/>
    <col min="234" max="253" width="5.26953125" bestFit="1" customWidth="1"/>
    <col min="254" max="254" width="5.26953125" style="48" bestFit="1" customWidth="1"/>
    <col min="255" max="255" width="5.1796875" style="37" bestFit="1" customWidth="1"/>
    <col min="256" max="257" width="5.1796875" bestFit="1" customWidth="1"/>
    <col min="258" max="258" width="5.453125" customWidth="1"/>
    <col min="259" max="260" width="5.1796875" bestFit="1" customWidth="1"/>
    <col min="261" max="261" width="4.453125" style="241" bestFit="1" customWidth="1"/>
    <col min="262" max="263" width="4.453125" bestFit="1" customWidth="1"/>
    <col min="264" max="285" width="5.26953125" bestFit="1" customWidth="1"/>
    <col min="286" max="286" width="5.1796875" style="37" bestFit="1" customWidth="1"/>
    <col min="287" max="290" width="5.1796875" bestFit="1" customWidth="1"/>
    <col min="291" max="291" width="4.453125" style="241" customWidth="1"/>
    <col min="292" max="292" width="4.453125" customWidth="1"/>
    <col min="293" max="294" width="4.453125" bestFit="1" customWidth="1"/>
    <col min="295" max="315" width="5.26953125" bestFit="1" customWidth="1"/>
    <col min="316" max="316" width="5.1796875" style="37" bestFit="1" customWidth="1"/>
    <col min="317" max="321" width="5.1796875" bestFit="1" customWidth="1"/>
    <col min="322" max="322" width="4.453125" style="241" bestFit="1" customWidth="1"/>
    <col min="323" max="324" width="4.453125" bestFit="1" customWidth="1"/>
    <col min="325" max="349" width="5.26953125" bestFit="1" customWidth="1"/>
    <col min="350" max="350" width="6.7265625" customWidth="1"/>
    <col min="351" max="351" width="7" customWidth="1"/>
    <col min="352" max="352" width="5.81640625" style="241" customWidth="1"/>
    <col min="353" max="356" width="3.54296875" bestFit="1" customWidth="1"/>
    <col min="357" max="357" width="6.26953125" customWidth="1"/>
    <col min="358" max="358" width="8.26953125" customWidth="1"/>
    <col min="359" max="382" width="9.26953125" bestFit="1" customWidth="1"/>
    <col min="383" max="409" width="9.26953125" hidden="1" customWidth="1"/>
    <col min="410" max="542" width="0" hidden="1" customWidth="1"/>
    <col min="648" max="648" width="9.1796875" customWidth="1"/>
    <col min="649" max="649" width="3.7265625" customWidth="1"/>
    <col min="650" max="668" width="9.1796875" hidden="1" customWidth="1"/>
    <col min="669" max="669" width="6.81640625" hidden="1" customWidth="1"/>
    <col min="670" max="693" width="9.1796875" hidden="1" customWidth="1"/>
    <col min="694" max="694" width="5" hidden="1" customWidth="1"/>
    <col min="695" max="713" width="9.1796875" hidden="1" customWidth="1"/>
    <col min="714" max="714" width="8.81640625" hidden="1" customWidth="1"/>
    <col min="715" max="734" width="9.1796875" hidden="1" customWidth="1"/>
    <col min="735" max="735" width="8" hidden="1" customWidth="1"/>
    <col min="736" max="736" width="4.453125" hidden="1" customWidth="1"/>
    <col min="737" max="745" width="9.1796875" hidden="1" customWidth="1"/>
    <col min="746" max="746" width="7.26953125" hidden="1" customWidth="1"/>
    <col min="747" max="770" width="9.1796875" hidden="1" customWidth="1"/>
    <col min="771" max="805" width="0" hidden="1" customWidth="1"/>
  </cols>
  <sheetData>
    <row r="1" spans="1:805" ht="30" customHeight="1" x14ac:dyDescent="0.75">
      <c r="A1" s="26" t="s">
        <v>0</v>
      </c>
      <c r="B1" s="28" t="s">
        <v>1</v>
      </c>
      <c r="C1" s="109" t="s">
        <v>268</v>
      </c>
      <c r="D1" s="1"/>
      <c r="E1" s="3"/>
      <c r="F1" s="24"/>
      <c r="G1" s="24"/>
      <c r="H1" s="24"/>
      <c r="J1" s="1"/>
      <c r="K1" s="234"/>
      <c r="M1" s="213"/>
      <c r="Q1" s="240"/>
      <c r="W1" s="255" t="s">
        <v>256</v>
      </c>
      <c r="AE1" s="2"/>
      <c r="AV1" s="240"/>
      <c r="BY1" s="240"/>
      <c r="DD1" s="240"/>
      <c r="EH1" s="240"/>
      <c r="FM1" s="240"/>
      <c r="GQ1" s="240"/>
      <c r="HV1" s="240"/>
      <c r="JA1" s="240"/>
      <c r="KE1" s="240"/>
      <c r="LJ1" s="240"/>
      <c r="MN1" s="240"/>
    </row>
    <row r="2" spans="1:805" ht="30" customHeight="1" thickBot="1" x14ac:dyDescent="0.8">
      <c r="A2" s="25" t="s">
        <v>2</v>
      </c>
      <c r="B2" s="109" t="s">
        <v>3</v>
      </c>
      <c r="K2" s="235"/>
      <c r="BI2" s="112"/>
      <c r="BK2" s="226" t="s">
        <v>255</v>
      </c>
      <c r="BL2" s="112"/>
      <c r="CE2" s="112" t="s">
        <v>254</v>
      </c>
      <c r="DI2" s="112" t="s">
        <v>4</v>
      </c>
      <c r="EP2" s="111" t="s">
        <v>5</v>
      </c>
      <c r="FV2" s="112" t="s">
        <v>6</v>
      </c>
      <c r="GY2" s="112" t="s">
        <v>7</v>
      </c>
      <c r="HA2" s="113"/>
      <c r="IC2" s="112" t="s">
        <v>8</v>
      </c>
      <c r="JF2" s="112" t="s">
        <v>9</v>
      </c>
      <c r="JH2" s="112"/>
      <c r="KK2" s="112" t="s">
        <v>10</v>
      </c>
      <c r="LQ2" s="112" t="s">
        <v>11</v>
      </c>
      <c r="MS2" s="226" t="s">
        <v>12</v>
      </c>
    </row>
    <row r="3" spans="1:805" ht="30" customHeight="1" thickBot="1" x14ac:dyDescent="0.4">
      <c r="A3" s="25" t="s">
        <v>13</v>
      </c>
      <c r="B3" s="110">
        <v>2023</v>
      </c>
      <c r="C3" s="309" t="s">
        <v>14</v>
      </c>
      <c r="D3" s="310"/>
      <c r="E3" s="311"/>
      <c r="F3" s="312"/>
      <c r="G3" s="117" t="s">
        <v>209</v>
      </c>
      <c r="H3" s="262"/>
      <c r="ACQ3" s="299">
        <f>ACQ4</f>
        <v>65</v>
      </c>
      <c r="ACR3" s="300"/>
      <c r="ACS3" s="300"/>
      <c r="ACT3" s="300"/>
      <c r="ACU3" s="300"/>
      <c r="ACV3" s="300"/>
      <c r="ACW3" s="301"/>
      <c r="ACX3" s="299">
        <f t="shared" ref="ACX3" si="0">ACX4</f>
        <v>72</v>
      </c>
      <c r="ACY3" s="300"/>
      <c r="ACZ3" s="300"/>
      <c r="ADA3" s="300"/>
      <c r="ADB3" s="300"/>
      <c r="ADC3" s="300"/>
      <c r="ADD3" s="301"/>
      <c r="ADE3" s="299">
        <f t="shared" ref="ADE3" si="1">ADE4</f>
        <v>79</v>
      </c>
      <c r="ADF3" s="300"/>
      <c r="ADG3" s="300"/>
      <c r="ADH3" s="300"/>
      <c r="ADI3" s="300"/>
      <c r="ADJ3" s="300"/>
      <c r="ADK3" s="301"/>
      <c r="ADL3" s="299">
        <f t="shared" ref="ADL3" si="2">ADL4</f>
        <v>86</v>
      </c>
      <c r="ADM3" s="300"/>
      <c r="ADN3" s="300"/>
      <c r="ADO3" s="300"/>
      <c r="ADP3" s="300"/>
      <c r="ADQ3" s="300"/>
      <c r="ADR3" s="301"/>
      <c r="ADS3" s="299">
        <f t="shared" ref="ADS3" si="3">ADS4</f>
        <v>93</v>
      </c>
      <c r="ADT3" s="300"/>
      <c r="ADU3" s="300"/>
      <c r="ADV3" s="300"/>
      <c r="ADW3" s="300"/>
      <c r="ADX3" s="300"/>
      <c r="ADY3" s="301"/>
    </row>
    <row r="4" spans="1:805" ht="30" customHeight="1" thickBot="1" x14ac:dyDescent="0.4">
      <c r="A4" s="26" t="s">
        <v>15</v>
      </c>
      <c r="C4" s="309" t="s">
        <v>16</v>
      </c>
      <c r="D4" s="310"/>
      <c r="E4" s="5">
        <v>1</v>
      </c>
      <c r="G4" s="117" t="s">
        <v>262</v>
      </c>
      <c r="H4" s="120"/>
      <c r="K4" s="303"/>
      <c r="L4" s="304"/>
      <c r="M4" s="304"/>
      <c r="N4" s="304"/>
      <c r="O4" s="304"/>
      <c r="P4" s="304"/>
      <c r="Q4" s="305"/>
      <c r="R4" s="303"/>
      <c r="S4" s="304"/>
      <c r="T4" s="304"/>
      <c r="U4" s="304"/>
      <c r="V4" s="304"/>
      <c r="W4" s="304"/>
      <c r="X4" s="305"/>
      <c r="Y4" s="303"/>
      <c r="Z4" s="304"/>
      <c r="AA4" s="304"/>
      <c r="AB4" s="304"/>
      <c r="AC4" s="304"/>
      <c r="AD4" s="304"/>
      <c r="AE4" s="305"/>
      <c r="AF4" s="303"/>
      <c r="AG4" s="304"/>
      <c r="AH4" s="304"/>
      <c r="AI4" s="304"/>
      <c r="AJ4" s="304"/>
      <c r="AK4" s="304"/>
      <c r="AL4" s="305"/>
      <c r="AM4" s="303"/>
      <c r="AN4" s="304"/>
      <c r="AO4" s="304"/>
      <c r="AP4" s="304"/>
      <c r="AQ4" s="304"/>
      <c r="AR4" s="304"/>
      <c r="AS4" s="305"/>
      <c r="AT4" s="303"/>
      <c r="AU4" s="304"/>
      <c r="AV4" s="304"/>
      <c r="AW4" s="304"/>
      <c r="AX4" s="304"/>
      <c r="AY4" s="304"/>
      <c r="AZ4" s="305"/>
      <c r="BA4" s="299"/>
      <c r="BB4" s="300"/>
      <c r="BC4" s="300"/>
      <c r="BD4" s="300"/>
      <c r="BE4" s="300"/>
      <c r="BF4" s="300"/>
      <c r="BG4" s="301"/>
      <c r="BH4" s="303"/>
      <c r="BI4" s="304"/>
      <c r="BJ4" s="304"/>
      <c r="BK4" s="304"/>
      <c r="BL4" s="304"/>
      <c r="BM4" s="304"/>
      <c r="BN4" s="305"/>
      <c r="BO4" s="303"/>
      <c r="BP4" s="304"/>
      <c r="BQ4" s="304"/>
      <c r="BR4" s="304"/>
      <c r="BS4" s="304"/>
      <c r="BT4" s="304"/>
      <c r="BU4" s="305"/>
      <c r="BV4" s="303"/>
      <c r="BW4" s="304"/>
      <c r="BX4" s="304"/>
      <c r="BY4" s="304"/>
      <c r="BZ4" s="304"/>
      <c r="CA4" s="304"/>
      <c r="CB4" s="305"/>
      <c r="CC4" s="303"/>
      <c r="CD4" s="304"/>
      <c r="CE4" s="304"/>
      <c r="CF4" s="304"/>
      <c r="CG4" s="304"/>
      <c r="CH4" s="304"/>
      <c r="CI4" s="305"/>
      <c r="CJ4" s="303"/>
      <c r="CK4" s="304"/>
      <c r="CL4" s="304"/>
      <c r="CM4" s="304"/>
      <c r="CN4" s="304"/>
      <c r="CO4" s="304"/>
      <c r="CP4" s="305"/>
      <c r="CQ4" s="303"/>
      <c r="CR4" s="304"/>
      <c r="CS4" s="304"/>
      <c r="CT4" s="304"/>
      <c r="CU4" s="304"/>
      <c r="CV4" s="304"/>
      <c r="CW4" s="305"/>
      <c r="CX4" s="303"/>
      <c r="CY4" s="304"/>
      <c r="CZ4" s="304"/>
      <c r="DA4" s="304"/>
      <c r="DB4" s="304"/>
      <c r="DC4" s="304"/>
      <c r="DD4" s="305"/>
      <c r="DE4" s="303"/>
      <c r="DF4" s="304"/>
      <c r="DG4" s="304"/>
      <c r="DH4" s="304"/>
      <c r="DI4" s="304"/>
      <c r="DJ4" s="304"/>
      <c r="DK4" s="305"/>
      <c r="DL4" s="303"/>
      <c r="DM4" s="304"/>
      <c r="DN4" s="304"/>
      <c r="DO4" s="304"/>
      <c r="DP4" s="304"/>
      <c r="DQ4" s="304"/>
      <c r="DR4" s="305"/>
      <c r="DS4" s="303"/>
      <c r="DT4" s="304"/>
      <c r="DU4" s="304"/>
      <c r="DV4" s="304"/>
      <c r="DW4" s="304"/>
      <c r="DX4" s="304"/>
      <c r="DY4" s="305"/>
      <c r="DZ4" s="303"/>
      <c r="EA4" s="304"/>
      <c r="EB4" s="304"/>
      <c r="EC4" s="304"/>
      <c r="ED4" s="304"/>
      <c r="EE4" s="304"/>
      <c r="EF4" s="305"/>
      <c r="EG4" s="303"/>
      <c r="EH4" s="304"/>
      <c r="EI4" s="304"/>
      <c r="EJ4" s="304"/>
      <c r="EK4" s="304"/>
      <c r="EL4" s="304"/>
      <c r="EM4" s="305"/>
      <c r="EN4" s="303"/>
      <c r="EO4" s="304"/>
      <c r="EP4" s="304"/>
      <c r="EQ4" s="304"/>
      <c r="ER4" s="304"/>
      <c r="ES4" s="304"/>
      <c r="ET4" s="305"/>
      <c r="EU4" s="303"/>
      <c r="EV4" s="304"/>
      <c r="EW4" s="304"/>
      <c r="EX4" s="304"/>
      <c r="EY4" s="304"/>
      <c r="EZ4" s="304"/>
      <c r="FA4" s="305"/>
      <c r="FB4" s="303"/>
      <c r="FC4" s="304"/>
      <c r="FD4" s="304"/>
      <c r="FE4" s="304"/>
      <c r="FF4" s="304"/>
      <c r="FG4" s="304"/>
      <c r="FH4" s="305"/>
      <c r="FI4" s="303"/>
      <c r="FJ4" s="304"/>
      <c r="FK4" s="304"/>
      <c r="FL4" s="304"/>
      <c r="FM4" s="304"/>
      <c r="FN4" s="304"/>
      <c r="FO4" s="305"/>
      <c r="FP4" s="303"/>
      <c r="FQ4" s="304"/>
      <c r="FR4" s="304"/>
      <c r="FS4" s="304"/>
      <c r="FT4" s="304"/>
      <c r="FU4" s="304"/>
      <c r="FV4" s="305"/>
      <c r="FW4" s="303"/>
      <c r="FX4" s="304"/>
      <c r="FY4" s="304"/>
      <c r="FZ4" s="304"/>
      <c r="GA4" s="304"/>
      <c r="GB4" s="304"/>
      <c r="GC4" s="305"/>
      <c r="GD4" s="303"/>
      <c r="GE4" s="304"/>
      <c r="GF4" s="304"/>
      <c r="GG4" s="304"/>
      <c r="GH4" s="304"/>
      <c r="GI4" s="304"/>
      <c r="GJ4" s="305"/>
      <c r="GK4" s="303"/>
      <c r="GL4" s="304"/>
      <c r="GM4" s="304"/>
      <c r="GN4" s="304"/>
      <c r="GO4" s="304"/>
      <c r="GP4" s="304"/>
      <c r="GQ4" s="305"/>
      <c r="GR4" s="303"/>
      <c r="GS4" s="304"/>
      <c r="GT4" s="304"/>
      <c r="GU4" s="304"/>
      <c r="GV4" s="304"/>
      <c r="GW4" s="304"/>
      <c r="GX4" s="305"/>
      <c r="GY4" s="303"/>
      <c r="GZ4" s="304"/>
      <c r="HA4" s="304"/>
      <c r="HB4" s="304"/>
      <c r="HC4" s="304"/>
      <c r="HD4" s="304"/>
      <c r="HE4" s="305"/>
      <c r="HF4" s="303"/>
      <c r="HG4" s="304"/>
      <c r="HH4" s="304"/>
      <c r="HI4" s="304"/>
      <c r="HJ4" s="304"/>
      <c r="HK4" s="304"/>
      <c r="HL4" s="305"/>
      <c r="HM4" s="303"/>
      <c r="HN4" s="304"/>
      <c r="HO4" s="304"/>
      <c r="HP4" s="304"/>
      <c r="HQ4" s="304"/>
      <c r="HR4" s="304"/>
      <c r="HS4" s="305"/>
      <c r="HT4" s="303"/>
      <c r="HU4" s="304"/>
      <c r="HV4" s="304"/>
      <c r="HW4" s="304"/>
      <c r="HX4" s="304"/>
      <c r="HY4" s="304"/>
      <c r="HZ4" s="305"/>
      <c r="IA4" s="303"/>
      <c r="IB4" s="304"/>
      <c r="IC4" s="304"/>
      <c r="ID4" s="304"/>
      <c r="IE4" s="304"/>
      <c r="IF4" s="304"/>
      <c r="IG4" s="305"/>
      <c r="IH4" s="303"/>
      <c r="II4" s="304"/>
      <c r="IJ4" s="304"/>
      <c r="IK4" s="304"/>
      <c r="IL4" s="304"/>
      <c r="IM4" s="304"/>
      <c r="IN4" s="305"/>
      <c r="IO4" s="303"/>
      <c r="IP4" s="304"/>
      <c r="IQ4" s="304"/>
      <c r="IR4" s="304"/>
      <c r="IS4" s="304"/>
      <c r="IT4" s="304"/>
      <c r="IU4" s="305"/>
      <c r="IV4" s="303"/>
      <c r="IW4" s="304"/>
      <c r="IX4" s="304"/>
      <c r="IY4" s="304"/>
      <c r="IZ4" s="304"/>
      <c r="JA4" s="304"/>
      <c r="JB4" s="305"/>
      <c r="JC4" s="303"/>
      <c r="JD4" s="304"/>
      <c r="JE4" s="304"/>
      <c r="JF4" s="304"/>
      <c r="JG4" s="304"/>
      <c r="JH4" s="304"/>
      <c r="JI4" s="305"/>
      <c r="JJ4" s="303"/>
      <c r="JK4" s="304"/>
      <c r="JL4" s="304"/>
      <c r="JM4" s="304"/>
      <c r="JN4" s="304"/>
      <c r="JO4" s="304"/>
      <c r="JP4" s="305"/>
      <c r="JQ4" s="303"/>
      <c r="JR4" s="304"/>
      <c r="JS4" s="304"/>
      <c r="JT4" s="304"/>
      <c r="JU4" s="304"/>
      <c r="JV4" s="304"/>
      <c r="JW4" s="305"/>
      <c r="JX4" s="303"/>
      <c r="JY4" s="304"/>
      <c r="JZ4" s="304"/>
      <c r="KA4" s="304"/>
      <c r="KB4" s="304"/>
      <c r="KC4" s="304"/>
      <c r="KD4" s="305"/>
      <c r="KE4" s="303"/>
      <c r="KF4" s="304"/>
      <c r="KG4" s="304"/>
      <c r="KH4" s="304"/>
      <c r="KI4" s="304"/>
      <c r="KJ4" s="304"/>
      <c r="KK4" s="305"/>
      <c r="KL4" s="303"/>
      <c r="KM4" s="304"/>
      <c r="KN4" s="304"/>
      <c r="KO4" s="304"/>
      <c r="KP4" s="304"/>
      <c r="KQ4" s="304"/>
      <c r="KR4" s="305"/>
      <c r="KS4" s="303"/>
      <c r="KT4" s="304"/>
      <c r="KU4" s="304"/>
      <c r="KV4" s="304"/>
      <c r="KW4" s="304"/>
      <c r="KX4" s="304"/>
      <c r="KY4" s="305"/>
      <c r="KZ4" s="303"/>
      <c r="LA4" s="304"/>
      <c r="LB4" s="304"/>
      <c r="LC4" s="304"/>
      <c r="LD4" s="304"/>
      <c r="LE4" s="304"/>
      <c r="LF4" s="305"/>
      <c r="LG4" s="303"/>
      <c r="LH4" s="304"/>
      <c r="LI4" s="304"/>
      <c r="LJ4" s="304"/>
      <c r="LK4" s="304"/>
      <c r="LL4" s="304"/>
      <c r="LM4" s="305"/>
      <c r="LN4" s="303"/>
      <c r="LO4" s="304"/>
      <c r="LP4" s="304"/>
      <c r="LQ4" s="304"/>
      <c r="LR4" s="304"/>
      <c r="LS4" s="304"/>
      <c r="LT4" s="305"/>
      <c r="LU4" s="303"/>
      <c r="LV4" s="304"/>
      <c r="LW4" s="304"/>
      <c r="LX4" s="304"/>
      <c r="LY4" s="304"/>
      <c r="LZ4" s="304"/>
      <c r="MA4" s="305"/>
      <c r="MB4" s="303"/>
      <c r="MC4" s="304"/>
      <c r="MD4" s="304"/>
      <c r="ME4" s="304"/>
      <c r="MF4" s="304"/>
      <c r="MG4" s="304"/>
      <c r="MH4" s="305"/>
      <c r="MI4" s="303"/>
      <c r="MJ4" s="304"/>
      <c r="MK4" s="304"/>
      <c r="ML4" s="304"/>
      <c r="MM4" s="304"/>
      <c r="MN4" s="304"/>
      <c r="MO4" s="305"/>
      <c r="MP4" s="303"/>
      <c r="MQ4" s="304"/>
      <c r="MR4" s="304"/>
      <c r="MS4" s="304"/>
      <c r="MT4" s="304"/>
      <c r="MU4" s="304"/>
      <c r="MV4" s="305"/>
      <c r="MW4" s="303"/>
      <c r="MX4" s="304"/>
      <c r="MY4" s="304"/>
      <c r="MZ4" s="304"/>
      <c r="NA4" s="304"/>
      <c r="NB4" s="304"/>
      <c r="NC4" s="305"/>
      <c r="ND4" s="303"/>
      <c r="NE4" s="304"/>
      <c r="NF4" s="304"/>
      <c r="NG4" s="304"/>
      <c r="NH4" s="304"/>
      <c r="NI4" s="304"/>
      <c r="NJ4" s="305"/>
      <c r="NK4" s="303"/>
      <c r="NL4" s="304"/>
      <c r="NM4" s="304"/>
      <c r="NN4" s="304"/>
      <c r="NO4" s="304"/>
      <c r="NP4" s="304"/>
      <c r="NQ4" s="305"/>
      <c r="NR4" s="303"/>
      <c r="NS4" s="304"/>
      <c r="NT4" s="304"/>
      <c r="NU4" s="304"/>
      <c r="NV4" s="304"/>
      <c r="NW4" s="304"/>
      <c r="NX4" s="305"/>
      <c r="NY4" s="303">
        <f>NY5</f>
        <v>373</v>
      </c>
      <c r="NZ4" s="304"/>
      <c r="OA4" s="304"/>
      <c r="OB4" s="304"/>
      <c r="OC4" s="304"/>
      <c r="OD4" s="304"/>
      <c r="OE4" s="305"/>
      <c r="OF4" s="303">
        <f>OF5</f>
        <v>380</v>
      </c>
      <c r="OG4" s="304"/>
      <c r="OH4" s="304"/>
      <c r="OI4" s="304"/>
      <c r="OJ4" s="304"/>
      <c r="OK4" s="304"/>
      <c r="OL4" s="305"/>
      <c r="OM4" s="303">
        <f>OM5</f>
        <v>387</v>
      </c>
      <c r="ON4" s="304"/>
      <c r="OO4" s="304"/>
      <c r="OP4" s="304"/>
      <c r="OQ4" s="304"/>
      <c r="OR4" s="304"/>
      <c r="OS4" s="305"/>
      <c r="OT4" s="303">
        <f>OT5</f>
        <v>394</v>
      </c>
      <c r="OU4" s="304"/>
      <c r="OV4" s="304"/>
      <c r="OW4" s="304"/>
      <c r="OX4" s="304"/>
      <c r="OY4" s="304"/>
      <c r="OZ4" s="305"/>
      <c r="PA4" s="303">
        <f>PA5</f>
        <v>401</v>
      </c>
      <c r="PB4" s="304"/>
      <c r="PC4" s="304"/>
      <c r="PD4" s="304"/>
      <c r="PE4" s="304"/>
      <c r="PF4" s="304"/>
      <c r="PG4" s="305"/>
      <c r="PH4" s="303">
        <f>PH5</f>
        <v>408</v>
      </c>
      <c r="PI4" s="304"/>
      <c r="PJ4" s="304"/>
      <c r="PK4" s="304"/>
      <c r="PL4" s="304"/>
      <c r="PM4" s="304"/>
      <c r="PN4" s="305"/>
      <c r="PO4" s="303">
        <f>PO5</f>
        <v>415</v>
      </c>
      <c r="PP4" s="304"/>
      <c r="PQ4" s="304"/>
      <c r="PR4" s="304"/>
      <c r="PS4" s="304"/>
      <c r="PT4" s="304"/>
      <c r="PU4" s="305"/>
      <c r="PV4" s="299">
        <f>PV5</f>
        <v>422</v>
      </c>
      <c r="PW4" s="300"/>
      <c r="PX4" s="300"/>
      <c r="PY4" s="300"/>
      <c r="PZ4" s="300"/>
      <c r="QA4" s="300"/>
      <c r="QB4" s="301"/>
      <c r="QC4" s="299">
        <f>QC5</f>
        <v>429</v>
      </c>
      <c r="QD4" s="300"/>
      <c r="QE4" s="300"/>
      <c r="QF4" s="300"/>
      <c r="QG4" s="300"/>
      <c r="QH4" s="300"/>
      <c r="QI4" s="301"/>
      <c r="QJ4" s="299">
        <f>QJ5</f>
        <v>436</v>
      </c>
      <c r="QK4" s="300"/>
      <c r="QL4" s="300"/>
      <c r="QM4" s="300"/>
      <c r="QN4" s="300"/>
      <c r="QO4" s="300"/>
      <c r="QP4" s="301"/>
      <c r="QQ4" s="299">
        <f>QQ5</f>
        <v>443</v>
      </c>
      <c r="QR4" s="300"/>
      <c r="QS4" s="300"/>
      <c r="QT4" s="300"/>
      <c r="QU4" s="300"/>
      <c r="QV4" s="300"/>
      <c r="QW4" s="301"/>
      <c r="QX4" s="299">
        <f>QX5</f>
        <v>450</v>
      </c>
      <c r="QY4" s="300"/>
      <c r="QZ4" s="300"/>
      <c r="RA4" s="300"/>
      <c r="RB4" s="300"/>
      <c r="RC4" s="300"/>
      <c r="RD4" s="301"/>
      <c r="RE4" s="299">
        <f>RE5</f>
        <v>457</v>
      </c>
      <c r="RF4" s="300"/>
      <c r="RG4" s="300"/>
      <c r="RH4" s="300"/>
      <c r="RI4" s="300"/>
      <c r="RJ4" s="300"/>
      <c r="RK4" s="301"/>
      <c r="RL4" s="299">
        <f>RL5</f>
        <v>464</v>
      </c>
      <c r="RM4" s="300"/>
      <c r="RN4" s="300"/>
      <c r="RO4" s="300"/>
      <c r="RP4" s="300"/>
      <c r="RQ4" s="300"/>
      <c r="RR4" s="301"/>
      <c r="RS4" s="299">
        <f>RS5</f>
        <v>471</v>
      </c>
      <c r="RT4" s="300"/>
      <c r="RU4" s="300"/>
      <c r="RV4" s="300"/>
      <c r="RW4" s="300"/>
      <c r="RX4" s="300"/>
      <c r="RY4" s="301"/>
      <c r="RZ4" s="299">
        <f>RZ5</f>
        <v>478</v>
      </c>
      <c r="SA4" s="300"/>
      <c r="SB4" s="300"/>
      <c r="SC4" s="300"/>
      <c r="SD4" s="300"/>
      <c r="SE4" s="300"/>
      <c r="SF4" s="301"/>
      <c r="SG4" s="299">
        <f>SG5</f>
        <v>485</v>
      </c>
      <c r="SH4" s="300"/>
      <c r="SI4" s="300"/>
      <c r="SJ4" s="300"/>
      <c r="SK4" s="300"/>
      <c r="SL4" s="300"/>
      <c r="SM4" s="301"/>
      <c r="SN4" s="299">
        <f>SN5</f>
        <v>492</v>
      </c>
      <c r="SO4" s="300"/>
      <c r="SP4" s="300"/>
      <c r="SQ4" s="300"/>
      <c r="SR4" s="300"/>
      <c r="SS4" s="300"/>
      <c r="ST4" s="301"/>
      <c r="SU4" s="299">
        <f>SU5</f>
        <v>499</v>
      </c>
      <c r="SV4" s="300"/>
      <c r="SW4" s="300"/>
      <c r="SX4" s="300"/>
      <c r="SY4" s="300"/>
      <c r="SZ4" s="300"/>
      <c r="TA4" s="301"/>
      <c r="TB4" s="299">
        <f>TB5</f>
        <v>506</v>
      </c>
      <c r="TC4" s="300"/>
      <c r="TD4" s="300"/>
      <c r="TE4" s="300"/>
      <c r="TF4" s="300"/>
      <c r="TG4" s="300"/>
      <c r="TH4" s="301"/>
      <c r="TI4" s="299">
        <f>TI5</f>
        <v>513</v>
      </c>
      <c r="TJ4" s="300"/>
      <c r="TK4" s="300"/>
      <c r="TL4" s="300"/>
      <c r="TM4" s="300"/>
      <c r="TN4" s="300"/>
      <c r="TO4" s="301"/>
      <c r="TP4" s="299">
        <f>TP5</f>
        <v>520</v>
      </c>
      <c r="TQ4" s="300"/>
      <c r="TR4" s="300"/>
      <c r="TS4" s="300"/>
      <c r="TT4" s="300"/>
      <c r="TU4" s="300"/>
      <c r="TV4" s="301"/>
      <c r="ACQ4" s="9">
        <f>CB5+1</f>
        <v>65</v>
      </c>
      <c r="ACR4" s="8">
        <f>ACQ4+1</f>
        <v>66</v>
      </c>
      <c r="ACS4" s="8">
        <f t="shared" ref="ACS4" si="4">ACR4+1</f>
        <v>67</v>
      </c>
      <c r="ACT4" s="8">
        <f t="shared" ref="ACT4" si="5">ACS4+1</f>
        <v>68</v>
      </c>
      <c r="ACU4" s="8">
        <f t="shared" ref="ACU4" si="6">ACT4+1</f>
        <v>69</v>
      </c>
      <c r="ACV4" s="8">
        <f t="shared" ref="ACV4" si="7">ACU4+1</f>
        <v>70</v>
      </c>
      <c r="ACW4" s="10">
        <f t="shared" ref="ACW4:ACY4" si="8">ACV4+1</f>
        <v>71</v>
      </c>
      <c r="ACX4" s="9">
        <f t="shared" si="8"/>
        <v>72</v>
      </c>
      <c r="ACY4" s="8">
        <f t="shared" si="8"/>
        <v>73</v>
      </c>
      <c r="ACZ4" s="8">
        <f t="shared" ref="ACZ4" si="9">ACY4+1</f>
        <v>74</v>
      </c>
      <c r="ADA4" s="8">
        <f t="shared" ref="ADA4" si="10">ACZ4+1</f>
        <v>75</v>
      </c>
      <c r="ADB4" s="8">
        <f t="shared" ref="ADB4" si="11">ADA4+1</f>
        <v>76</v>
      </c>
      <c r="ADC4" s="8">
        <f t="shared" ref="ADC4" si="12">ADB4+1</f>
        <v>77</v>
      </c>
      <c r="ADD4" s="10">
        <f t="shared" ref="ADD4:ADF4" si="13">ADC4+1</f>
        <v>78</v>
      </c>
      <c r="ADE4" s="9">
        <f t="shared" si="13"/>
        <v>79</v>
      </c>
      <c r="ADF4" s="8">
        <f t="shared" si="13"/>
        <v>80</v>
      </c>
      <c r="ADG4" s="8">
        <f t="shared" ref="ADG4" si="14">ADF4+1</f>
        <v>81</v>
      </c>
      <c r="ADH4" s="8">
        <f t="shared" ref="ADH4" si="15">ADG4+1</f>
        <v>82</v>
      </c>
      <c r="ADI4" s="8">
        <f t="shared" ref="ADI4" si="16">ADH4+1</f>
        <v>83</v>
      </c>
      <c r="ADJ4" s="8">
        <f t="shared" ref="ADJ4" si="17">ADI4+1</f>
        <v>84</v>
      </c>
      <c r="ADK4" s="10">
        <f t="shared" ref="ADK4:ADM4" si="18">ADJ4+1</f>
        <v>85</v>
      </c>
      <c r="ADL4" s="9">
        <f t="shared" si="18"/>
        <v>86</v>
      </c>
      <c r="ADM4" s="8">
        <f t="shared" si="18"/>
        <v>87</v>
      </c>
      <c r="ADN4" s="8">
        <f t="shared" ref="ADN4" si="19">ADM4+1</f>
        <v>88</v>
      </c>
      <c r="ADO4" s="8">
        <f t="shared" ref="ADO4" si="20">ADN4+1</f>
        <v>89</v>
      </c>
      <c r="ADP4" s="8">
        <f t="shared" ref="ADP4" si="21">ADO4+1</f>
        <v>90</v>
      </c>
      <c r="ADQ4" s="8">
        <f t="shared" ref="ADQ4" si="22">ADP4+1</f>
        <v>91</v>
      </c>
      <c r="ADR4" s="10">
        <f t="shared" ref="ADR4:ADT4" si="23">ADQ4+1</f>
        <v>92</v>
      </c>
      <c r="ADS4" s="9">
        <f t="shared" si="23"/>
        <v>93</v>
      </c>
      <c r="ADT4" s="8">
        <f t="shared" si="23"/>
        <v>94</v>
      </c>
      <c r="ADU4" s="8">
        <f t="shared" ref="ADU4" si="24">ADT4+1</f>
        <v>95</v>
      </c>
      <c r="ADV4" s="8">
        <f t="shared" ref="ADV4" si="25">ADU4+1</f>
        <v>96</v>
      </c>
      <c r="ADW4" s="8">
        <f t="shared" ref="ADW4" si="26">ADV4+1</f>
        <v>97</v>
      </c>
      <c r="ADX4" s="8">
        <f t="shared" ref="ADX4" si="27">ADW4+1</f>
        <v>98</v>
      </c>
      <c r="ADY4" s="10">
        <f t="shared" ref="ADY4" si="28">ADX4+1</f>
        <v>99</v>
      </c>
    </row>
    <row r="5" spans="1:805" ht="15" customHeight="1" thickBot="1" x14ac:dyDescent="0.4">
      <c r="A5" s="26" t="s">
        <v>17</v>
      </c>
      <c r="B5" s="35"/>
      <c r="C5" s="35"/>
      <c r="D5" s="35"/>
      <c r="E5" s="35"/>
      <c r="F5" s="35"/>
      <c r="G5" s="35"/>
      <c r="H5" s="35"/>
      <c r="I5" s="35"/>
      <c r="K5" s="85">
        <f>Project_Start-WEEKDAY(Project_Start,1)+2+7*(Display_Week-1)</f>
        <v>-5</v>
      </c>
      <c r="L5" s="85">
        <f>K5+1</f>
        <v>-4</v>
      </c>
      <c r="M5" s="217">
        <f t="shared" ref="M5:AZ5" si="29">L5+1</f>
        <v>-3</v>
      </c>
      <c r="N5" s="85">
        <f t="shared" si="29"/>
        <v>-2</v>
      </c>
      <c r="O5" s="85">
        <f t="shared" si="29"/>
        <v>-1</v>
      </c>
      <c r="P5" s="85">
        <f t="shared" si="29"/>
        <v>0</v>
      </c>
      <c r="Q5" s="242">
        <f t="shared" si="29"/>
        <v>1</v>
      </c>
      <c r="R5" s="85">
        <f>Q5+1</f>
        <v>2</v>
      </c>
      <c r="S5" s="85">
        <f>R5+1</f>
        <v>3</v>
      </c>
      <c r="T5" s="85">
        <f t="shared" si="29"/>
        <v>4</v>
      </c>
      <c r="U5" s="85">
        <f t="shared" si="29"/>
        <v>5</v>
      </c>
      <c r="V5" s="85">
        <f t="shared" si="29"/>
        <v>6</v>
      </c>
      <c r="W5" s="85">
        <f t="shared" si="29"/>
        <v>7</v>
      </c>
      <c r="X5" s="86">
        <f t="shared" si="29"/>
        <v>8</v>
      </c>
      <c r="Y5" s="84">
        <f>X5+1</f>
        <v>9</v>
      </c>
      <c r="Z5" s="85">
        <f>Y5+1</f>
        <v>10</v>
      </c>
      <c r="AA5" s="85">
        <f t="shared" si="29"/>
        <v>11</v>
      </c>
      <c r="AB5" s="85">
        <f t="shared" si="29"/>
        <v>12</v>
      </c>
      <c r="AC5" s="85">
        <f t="shared" si="29"/>
        <v>13</v>
      </c>
      <c r="AD5" s="85">
        <f t="shared" si="29"/>
        <v>14</v>
      </c>
      <c r="AE5" s="86">
        <f t="shared" si="29"/>
        <v>15</v>
      </c>
      <c r="AF5" s="84">
        <f>AE5+1</f>
        <v>16</v>
      </c>
      <c r="AG5" s="85">
        <f>AF5+1</f>
        <v>17</v>
      </c>
      <c r="AH5" s="85">
        <f t="shared" si="29"/>
        <v>18</v>
      </c>
      <c r="AI5" s="85">
        <f t="shared" si="29"/>
        <v>19</v>
      </c>
      <c r="AJ5" s="85">
        <f t="shared" si="29"/>
        <v>20</v>
      </c>
      <c r="AK5" s="85">
        <f t="shared" si="29"/>
        <v>21</v>
      </c>
      <c r="AL5" s="86">
        <f t="shared" si="29"/>
        <v>22</v>
      </c>
      <c r="AM5" s="84">
        <f>AL5+1</f>
        <v>23</v>
      </c>
      <c r="AN5" s="85">
        <f>AM5+1</f>
        <v>24</v>
      </c>
      <c r="AO5" s="85">
        <f t="shared" si="29"/>
        <v>25</v>
      </c>
      <c r="AP5" s="85">
        <f t="shared" si="29"/>
        <v>26</v>
      </c>
      <c r="AQ5" s="85">
        <f t="shared" si="29"/>
        <v>27</v>
      </c>
      <c r="AR5" s="85">
        <f t="shared" si="29"/>
        <v>28</v>
      </c>
      <c r="AS5" s="86">
        <f t="shared" si="29"/>
        <v>29</v>
      </c>
      <c r="AT5" s="84">
        <f>AS5+1</f>
        <v>30</v>
      </c>
      <c r="AU5" s="85">
        <f>AT5+1</f>
        <v>31</v>
      </c>
      <c r="AV5" s="242">
        <f t="shared" si="29"/>
        <v>32</v>
      </c>
      <c r="AW5" s="85">
        <f t="shared" si="29"/>
        <v>33</v>
      </c>
      <c r="AX5" s="85">
        <f t="shared" si="29"/>
        <v>34</v>
      </c>
      <c r="AY5" s="85">
        <f t="shared" si="29"/>
        <v>35</v>
      </c>
      <c r="AZ5" s="86">
        <f t="shared" si="29"/>
        <v>36</v>
      </c>
      <c r="BA5" s="86">
        <f>AZ5+1</f>
        <v>37</v>
      </c>
      <c r="BB5" s="84">
        <f>BA5+1</f>
        <v>38</v>
      </c>
      <c r="BC5" s="85">
        <f t="shared" ref="BC5:BG5" si="30">BB5+1</f>
        <v>39</v>
      </c>
      <c r="BD5" s="85">
        <f t="shared" si="30"/>
        <v>40</v>
      </c>
      <c r="BE5" s="85">
        <f t="shared" si="30"/>
        <v>41</v>
      </c>
      <c r="BF5" s="85">
        <f t="shared" si="30"/>
        <v>42</v>
      </c>
      <c r="BG5" s="85">
        <f t="shared" si="30"/>
        <v>43</v>
      </c>
      <c r="BH5" s="85">
        <f>BG5+1</f>
        <v>44</v>
      </c>
      <c r="BI5" s="85">
        <f>BH5+1</f>
        <v>45</v>
      </c>
      <c r="BJ5" s="85">
        <f t="shared" ref="BJ5:BN5" si="31">BI5+1</f>
        <v>46</v>
      </c>
      <c r="BK5" s="85">
        <f t="shared" si="31"/>
        <v>47</v>
      </c>
      <c r="BL5" s="85">
        <f t="shared" si="31"/>
        <v>48</v>
      </c>
      <c r="BM5" s="85">
        <f t="shared" si="31"/>
        <v>49</v>
      </c>
      <c r="BN5" s="86">
        <f t="shared" si="31"/>
        <v>50</v>
      </c>
      <c r="BO5" s="84">
        <f>BN5+1</f>
        <v>51</v>
      </c>
      <c r="BP5" s="85">
        <f>BO5+1</f>
        <v>52</v>
      </c>
      <c r="BQ5" s="85">
        <f t="shared" ref="BQ5" si="32">BP5+1</f>
        <v>53</v>
      </c>
      <c r="BR5" s="85">
        <f t="shared" ref="BR5" si="33">BQ5+1</f>
        <v>54</v>
      </c>
      <c r="BS5" s="85">
        <f t="shared" ref="BS5" si="34">BR5+1</f>
        <v>55</v>
      </c>
      <c r="BT5" s="87">
        <f t="shared" ref="BT5" si="35">BS5+1</f>
        <v>56</v>
      </c>
      <c r="BU5" s="86">
        <f t="shared" ref="BU5" si="36">BT5+1</f>
        <v>57</v>
      </c>
      <c r="BV5" s="84">
        <f>BU5+1</f>
        <v>58</v>
      </c>
      <c r="BW5" s="85">
        <f>BV5+1</f>
        <v>59</v>
      </c>
      <c r="BX5" s="85">
        <f t="shared" ref="BX5" si="37">BW5+1</f>
        <v>60</v>
      </c>
      <c r="BY5" s="242">
        <f>BX5+1</f>
        <v>61</v>
      </c>
      <c r="BZ5" s="85">
        <f t="shared" ref="BZ5" si="38">BY5+1</f>
        <v>62</v>
      </c>
      <c r="CA5" s="85">
        <f t="shared" ref="CA5" si="39">BZ5+1</f>
        <v>63</v>
      </c>
      <c r="CB5" s="85">
        <f t="shared" ref="CB5" si="40">CA5+1</f>
        <v>64</v>
      </c>
      <c r="CC5" s="85">
        <f>CB5+1</f>
        <v>65</v>
      </c>
      <c r="CD5" s="85">
        <f>CC5+1</f>
        <v>66</v>
      </c>
      <c r="CE5" s="85">
        <f t="shared" ref="CE5" si="41">CD5+1</f>
        <v>67</v>
      </c>
      <c r="CF5" s="85">
        <f t="shared" ref="CF5" si="42">CE5+1</f>
        <v>68</v>
      </c>
      <c r="CG5" s="85">
        <f t="shared" ref="CG5" si="43">CF5+1</f>
        <v>69</v>
      </c>
      <c r="CH5" s="85">
        <f t="shared" ref="CH5" si="44">CG5+1</f>
        <v>70</v>
      </c>
      <c r="CI5" s="86">
        <f t="shared" ref="CI5" si="45">CH5+1</f>
        <v>71</v>
      </c>
      <c r="CJ5" s="84">
        <f>CI5+1</f>
        <v>72</v>
      </c>
      <c r="CK5" s="85">
        <f>CJ5+1</f>
        <v>73</v>
      </c>
      <c r="CL5" s="85">
        <f t="shared" ref="CL5" si="46">CK5+1</f>
        <v>74</v>
      </c>
      <c r="CM5" s="85">
        <f t="shared" ref="CM5" si="47">CL5+1</f>
        <v>75</v>
      </c>
      <c r="CN5" s="85">
        <f t="shared" ref="CN5" si="48">CM5+1</f>
        <v>76</v>
      </c>
      <c r="CO5" s="85">
        <f t="shared" ref="CO5" si="49">CN5+1</f>
        <v>77</v>
      </c>
      <c r="CP5" s="86">
        <f t="shared" ref="CP5" si="50">CO5+1</f>
        <v>78</v>
      </c>
      <c r="CQ5" s="84">
        <f>CP5+1</f>
        <v>79</v>
      </c>
      <c r="CR5" s="85">
        <f>CQ5+1</f>
        <v>80</v>
      </c>
      <c r="CS5" s="85">
        <f t="shared" ref="CS5" si="51">CR5+1</f>
        <v>81</v>
      </c>
      <c r="CT5" s="85">
        <f t="shared" ref="CT5" si="52">CS5+1</f>
        <v>82</v>
      </c>
      <c r="CU5" s="85">
        <f t="shared" ref="CU5" si="53">CT5+1</f>
        <v>83</v>
      </c>
      <c r="CV5" s="85">
        <f t="shared" ref="CV5" si="54">CU5+1</f>
        <v>84</v>
      </c>
      <c r="CW5" s="85">
        <f t="shared" ref="CW5" si="55">CV5+1</f>
        <v>85</v>
      </c>
      <c r="CX5" s="87">
        <f>CW5+1</f>
        <v>86</v>
      </c>
      <c r="CY5" s="85">
        <f>CX5+1</f>
        <v>87</v>
      </c>
      <c r="CZ5" s="85">
        <f t="shared" ref="CZ5" si="56">CY5+1</f>
        <v>88</v>
      </c>
      <c r="DA5" s="85">
        <f t="shared" ref="DA5" si="57">CZ5+1</f>
        <v>89</v>
      </c>
      <c r="DB5" s="85">
        <f t="shared" ref="DB5" si="58">DA5+1</f>
        <v>90</v>
      </c>
      <c r="DC5" s="85">
        <f t="shared" ref="DC5" si="59">DB5+1</f>
        <v>91</v>
      </c>
      <c r="DD5" s="242">
        <f t="shared" ref="DD5" si="60">DC5+1</f>
        <v>92</v>
      </c>
      <c r="DE5" s="85">
        <f>DD5+1</f>
        <v>93</v>
      </c>
      <c r="DF5" s="85">
        <f>DE5+1</f>
        <v>94</v>
      </c>
      <c r="DG5" s="85">
        <f t="shared" ref="DG5" si="61">DF5+1</f>
        <v>95</v>
      </c>
      <c r="DH5" s="85">
        <f t="shared" ref="DH5" si="62">DG5+1</f>
        <v>96</v>
      </c>
      <c r="DI5" s="85">
        <f t="shared" ref="DI5" si="63">DH5+1</f>
        <v>97</v>
      </c>
      <c r="DJ5" s="85">
        <f t="shared" ref="DJ5" si="64">DI5+1</f>
        <v>98</v>
      </c>
      <c r="DK5" s="86">
        <f t="shared" ref="DK5" si="65">DJ5+1</f>
        <v>99</v>
      </c>
      <c r="DL5" s="84">
        <f>DK5+1</f>
        <v>100</v>
      </c>
      <c r="DM5" s="85">
        <f>DL5+1</f>
        <v>101</v>
      </c>
      <c r="DN5" s="85">
        <f t="shared" ref="DN5" si="66">DM5+1</f>
        <v>102</v>
      </c>
      <c r="DO5" s="85">
        <f t="shared" ref="DO5" si="67">DN5+1</f>
        <v>103</v>
      </c>
      <c r="DP5" s="85">
        <f t="shared" ref="DP5" si="68">DO5+1</f>
        <v>104</v>
      </c>
      <c r="DQ5" s="85">
        <f t="shared" ref="DQ5" si="69">DP5+1</f>
        <v>105</v>
      </c>
      <c r="DR5" s="86">
        <f t="shared" ref="DR5" si="70">DQ5+1</f>
        <v>106</v>
      </c>
      <c r="DS5" s="84">
        <f>DR5+1</f>
        <v>107</v>
      </c>
      <c r="DT5" s="85">
        <f>DS5+1</f>
        <v>108</v>
      </c>
      <c r="DU5" s="85">
        <f t="shared" ref="DU5" si="71">DT5+1</f>
        <v>109</v>
      </c>
      <c r="DV5" s="85">
        <f t="shared" ref="DV5" si="72">DU5+1</f>
        <v>110</v>
      </c>
      <c r="DW5" s="85">
        <f t="shared" ref="DW5" si="73">DV5+1</f>
        <v>111</v>
      </c>
      <c r="DX5" s="85">
        <f t="shared" ref="DX5" si="74">DW5+1</f>
        <v>112</v>
      </c>
      <c r="DY5" s="86">
        <f t="shared" ref="DY5" si="75">DX5+1</f>
        <v>113</v>
      </c>
      <c r="DZ5" s="84">
        <f>DY5+1</f>
        <v>114</v>
      </c>
      <c r="EA5" s="85">
        <f>DZ5+1</f>
        <v>115</v>
      </c>
      <c r="EB5" s="87">
        <f t="shared" ref="EB5" si="76">EA5+1</f>
        <v>116</v>
      </c>
      <c r="EC5" s="85">
        <f t="shared" ref="EC5" si="77">EB5+1</f>
        <v>117</v>
      </c>
      <c r="ED5" s="85">
        <f t="shared" ref="ED5" si="78">EC5+1</f>
        <v>118</v>
      </c>
      <c r="EE5" s="85">
        <f t="shared" ref="EE5" si="79">ED5+1</f>
        <v>119</v>
      </c>
      <c r="EF5" s="86">
        <f t="shared" ref="EF5" si="80">EE5+1</f>
        <v>120</v>
      </c>
      <c r="EG5" s="84">
        <f>EF5+1</f>
        <v>121</v>
      </c>
      <c r="EH5" s="242">
        <f>EG5+1</f>
        <v>122</v>
      </c>
      <c r="EI5" s="85">
        <f t="shared" ref="EI5" si="81">EH5+1</f>
        <v>123</v>
      </c>
      <c r="EJ5" s="85">
        <f t="shared" ref="EJ5" si="82">EI5+1</f>
        <v>124</v>
      </c>
      <c r="EK5" s="85">
        <f t="shared" ref="EK5" si="83">EJ5+1</f>
        <v>125</v>
      </c>
      <c r="EL5" s="85">
        <f t="shared" ref="EL5" si="84">EK5+1</f>
        <v>126</v>
      </c>
      <c r="EM5" s="86">
        <f t="shared" ref="EM5" si="85">EL5+1</f>
        <v>127</v>
      </c>
      <c r="EN5" s="84">
        <f>EM5+1</f>
        <v>128</v>
      </c>
      <c r="EO5" s="85">
        <f>EN5+1</f>
        <v>129</v>
      </c>
      <c r="EP5" s="85">
        <f t="shared" ref="EP5" si="86">EO5+1</f>
        <v>130</v>
      </c>
      <c r="EQ5" s="85">
        <f t="shared" ref="EQ5" si="87">EP5+1</f>
        <v>131</v>
      </c>
      <c r="ER5" s="85">
        <f t="shared" ref="ER5" si="88">EQ5+1</f>
        <v>132</v>
      </c>
      <c r="ES5" s="85">
        <f t="shared" ref="ES5" si="89">ER5+1</f>
        <v>133</v>
      </c>
      <c r="ET5" s="86">
        <f t="shared" ref="ET5" si="90">ES5+1</f>
        <v>134</v>
      </c>
      <c r="EU5" s="84">
        <f>ET5+1</f>
        <v>135</v>
      </c>
      <c r="EV5" s="85">
        <f>EU5+1</f>
        <v>136</v>
      </c>
      <c r="EW5" s="85">
        <f t="shared" ref="EW5" si="91">EV5+1</f>
        <v>137</v>
      </c>
      <c r="EX5" s="85">
        <f t="shared" ref="EX5" si="92">EW5+1</f>
        <v>138</v>
      </c>
      <c r="EY5" s="85">
        <f t="shared" ref="EY5" si="93">EX5+1</f>
        <v>139</v>
      </c>
      <c r="EZ5" s="85">
        <f t="shared" ref="EZ5" si="94">EY5+1</f>
        <v>140</v>
      </c>
      <c r="FA5" s="86">
        <f t="shared" ref="FA5" si="95">EZ5+1</f>
        <v>141</v>
      </c>
      <c r="FB5" s="84">
        <f>FA5+1</f>
        <v>142</v>
      </c>
      <c r="FC5" s="85">
        <f>FB5+1</f>
        <v>143</v>
      </c>
      <c r="FD5" s="85">
        <f t="shared" ref="FD5" si="96">FC5+1</f>
        <v>144</v>
      </c>
      <c r="FE5" s="85">
        <f t="shared" ref="FE5" si="97">FD5+1</f>
        <v>145</v>
      </c>
      <c r="FF5" s="85">
        <f t="shared" ref="FF5" si="98">FE5+1</f>
        <v>146</v>
      </c>
      <c r="FG5" s="87">
        <f t="shared" ref="FG5" si="99">FF5+1</f>
        <v>147</v>
      </c>
      <c r="FH5" s="86">
        <f t="shared" ref="FH5" si="100">FG5+1</f>
        <v>148</v>
      </c>
      <c r="FI5" s="84">
        <f>FH5+1</f>
        <v>149</v>
      </c>
      <c r="FJ5" s="85">
        <f>FI5+1</f>
        <v>150</v>
      </c>
      <c r="FK5" s="85">
        <f t="shared" ref="FK5" si="101">FJ5+1</f>
        <v>151</v>
      </c>
      <c r="FL5" s="85">
        <f t="shared" ref="FL5" si="102">FK5+1</f>
        <v>152</v>
      </c>
      <c r="FM5" s="242">
        <f t="shared" ref="FM5" si="103">FL5+1</f>
        <v>153</v>
      </c>
      <c r="FN5" s="85">
        <f t="shared" ref="FN5" si="104">FM5+1</f>
        <v>154</v>
      </c>
      <c r="FO5" s="86">
        <f t="shared" ref="FO5" si="105">FN5+1</f>
        <v>155</v>
      </c>
      <c r="FP5" s="84">
        <f>FO5+1</f>
        <v>156</v>
      </c>
      <c r="FQ5" s="85">
        <f>FP5+1</f>
        <v>157</v>
      </c>
      <c r="FR5" s="85">
        <f t="shared" ref="FR5" si="106">FQ5+1</f>
        <v>158</v>
      </c>
      <c r="FS5" s="85">
        <f t="shared" ref="FS5" si="107">FR5+1</f>
        <v>159</v>
      </c>
      <c r="FT5" s="85">
        <f t="shared" ref="FT5" si="108">FS5+1</f>
        <v>160</v>
      </c>
      <c r="FU5" s="85">
        <f t="shared" ref="FU5" si="109">FT5+1</f>
        <v>161</v>
      </c>
      <c r="FV5" s="86">
        <f t="shared" ref="FV5" si="110">FU5+1</f>
        <v>162</v>
      </c>
      <c r="FW5" s="84">
        <f>FV5+1</f>
        <v>163</v>
      </c>
      <c r="FX5" s="85">
        <f>FW5+1</f>
        <v>164</v>
      </c>
      <c r="FY5" s="85">
        <f t="shared" ref="FY5" si="111">FX5+1</f>
        <v>165</v>
      </c>
      <c r="FZ5" s="85">
        <f t="shared" ref="FZ5" si="112">FY5+1</f>
        <v>166</v>
      </c>
      <c r="GA5" s="85">
        <f t="shared" ref="GA5" si="113">FZ5+1</f>
        <v>167</v>
      </c>
      <c r="GB5" s="85">
        <f t="shared" ref="GB5" si="114">GA5+1</f>
        <v>168</v>
      </c>
      <c r="GC5" s="86">
        <f t="shared" ref="GC5" si="115">GB5+1</f>
        <v>169</v>
      </c>
      <c r="GD5" s="84">
        <f>GC5+1</f>
        <v>170</v>
      </c>
      <c r="GE5" s="85">
        <f>GD5+1</f>
        <v>171</v>
      </c>
      <c r="GF5" s="85">
        <f t="shared" ref="GF5" si="116">GE5+1</f>
        <v>172</v>
      </c>
      <c r="GG5" s="85">
        <f t="shared" ref="GG5" si="117">GF5+1</f>
        <v>173</v>
      </c>
      <c r="GH5" s="85">
        <f t="shared" ref="GH5" si="118">GG5+1</f>
        <v>174</v>
      </c>
      <c r="GI5" s="85">
        <f t="shared" ref="GI5" si="119">GH5+1</f>
        <v>175</v>
      </c>
      <c r="GJ5" s="86">
        <f t="shared" ref="GJ5" si="120">GI5+1</f>
        <v>176</v>
      </c>
      <c r="GK5" s="84">
        <f>GJ5+1</f>
        <v>177</v>
      </c>
      <c r="GL5" s="85">
        <f>GK5+1</f>
        <v>178</v>
      </c>
      <c r="GM5" s="85">
        <f t="shared" ref="GM5" si="121">GL5+1</f>
        <v>179</v>
      </c>
      <c r="GN5" s="85">
        <f t="shared" ref="GN5" si="122">GM5+1</f>
        <v>180</v>
      </c>
      <c r="GO5" s="85">
        <f t="shared" ref="GO5" si="123">GN5+1</f>
        <v>181</v>
      </c>
      <c r="GP5" s="85">
        <f t="shared" ref="GP5" si="124">GO5+1</f>
        <v>182</v>
      </c>
      <c r="GQ5" s="242">
        <f t="shared" ref="GQ5" si="125">GP5+1</f>
        <v>183</v>
      </c>
      <c r="GR5" s="85">
        <f>GQ5+1</f>
        <v>184</v>
      </c>
      <c r="GS5" s="85">
        <f>GR5+1</f>
        <v>185</v>
      </c>
      <c r="GT5" s="85">
        <f t="shared" ref="GT5" si="126">GS5+1</f>
        <v>186</v>
      </c>
      <c r="GU5" s="85">
        <f t="shared" ref="GU5" si="127">GT5+1</f>
        <v>187</v>
      </c>
      <c r="GV5" s="85">
        <f t="shared" ref="GV5" si="128">GU5+1</f>
        <v>188</v>
      </c>
      <c r="GW5" s="85">
        <f t="shared" ref="GW5" si="129">GV5+1</f>
        <v>189</v>
      </c>
      <c r="GX5" s="86">
        <f t="shared" ref="GX5" si="130">GW5+1</f>
        <v>190</v>
      </c>
      <c r="GY5" s="84">
        <f>GX5+1</f>
        <v>191</v>
      </c>
      <c r="GZ5" s="85">
        <f>GY5+1</f>
        <v>192</v>
      </c>
      <c r="HA5" s="85">
        <f t="shared" ref="HA5" si="131">GZ5+1</f>
        <v>193</v>
      </c>
      <c r="HB5" s="85">
        <f t="shared" ref="HB5" si="132">HA5+1</f>
        <v>194</v>
      </c>
      <c r="HC5" s="85">
        <f t="shared" ref="HC5" si="133">HB5+1</f>
        <v>195</v>
      </c>
      <c r="HD5" s="85">
        <f t="shared" ref="HD5" si="134">HC5+1</f>
        <v>196</v>
      </c>
      <c r="HE5" s="85">
        <f t="shared" ref="HE5" si="135">HD5+1</f>
        <v>197</v>
      </c>
      <c r="HF5" s="85">
        <f>HE5+1</f>
        <v>198</v>
      </c>
      <c r="HG5" s="85">
        <f>HF5+1</f>
        <v>199</v>
      </c>
      <c r="HH5" s="85">
        <f t="shared" ref="HH5" si="136">HG5+1</f>
        <v>200</v>
      </c>
      <c r="HI5" s="85">
        <f t="shared" ref="HI5" si="137">HH5+1</f>
        <v>201</v>
      </c>
      <c r="HJ5" s="85">
        <f t="shared" ref="HJ5" si="138">HI5+1</f>
        <v>202</v>
      </c>
      <c r="HK5" s="85">
        <f t="shared" ref="HK5" si="139">HJ5+1</f>
        <v>203</v>
      </c>
      <c r="HL5" s="86">
        <f t="shared" ref="HL5" si="140">HK5+1</f>
        <v>204</v>
      </c>
      <c r="HM5" s="84">
        <f>HL5+1</f>
        <v>205</v>
      </c>
      <c r="HN5" s="85">
        <f>HM5+1</f>
        <v>206</v>
      </c>
      <c r="HO5" s="85">
        <f t="shared" ref="HO5" si="141">HN5+1</f>
        <v>207</v>
      </c>
      <c r="HP5" s="85">
        <f t="shared" ref="HP5" si="142">HO5+1</f>
        <v>208</v>
      </c>
      <c r="HQ5" s="85">
        <f t="shared" ref="HQ5" si="143">HP5+1</f>
        <v>209</v>
      </c>
      <c r="HR5" s="85">
        <f t="shared" ref="HR5" si="144">HQ5+1</f>
        <v>210</v>
      </c>
      <c r="HS5" s="85">
        <f t="shared" ref="HS5" si="145">HR5+1</f>
        <v>211</v>
      </c>
      <c r="HT5" s="85">
        <f>HS5+1</f>
        <v>212</v>
      </c>
      <c r="HU5" s="85">
        <f>HT5+1</f>
        <v>213</v>
      </c>
      <c r="HV5" s="242">
        <f t="shared" ref="HV5" si="146">HU5+1</f>
        <v>214</v>
      </c>
      <c r="HW5" s="85">
        <f t="shared" ref="HW5" si="147">HV5+1</f>
        <v>215</v>
      </c>
      <c r="HX5" s="85">
        <f t="shared" ref="HX5" si="148">HW5+1</f>
        <v>216</v>
      </c>
      <c r="HY5" s="85">
        <f t="shared" ref="HY5" si="149">HX5+1</f>
        <v>217</v>
      </c>
      <c r="HZ5" s="85">
        <f t="shared" ref="HZ5" si="150">HY5+1</f>
        <v>218</v>
      </c>
      <c r="IA5" s="85">
        <f>HZ5+1</f>
        <v>219</v>
      </c>
      <c r="IB5" s="85">
        <f>IA5+1</f>
        <v>220</v>
      </c>
      <c r="IC5" s="85">
        <f t="shared" ref="IC5" si="151">IB5+1</f>
        <v>221</v>
      </c>
      <c r="ID5" s="85">
        <f t="shared" ref="ID5" si="152">IC5+1</f>
        <v>222</v>
      </c>
      <c r="IE5" s="85">
        <f t="shared" ref="IE5" si="153">ID5+1</f>
        <v>223</v>
      </c>
      <c r="IF5" s="85">
        <f t="shared" ref="IF5" si="154">IE5+1</f>
        <v>224</v>
      </c>
      <c r="IG5" s="86">
        <f t="shared" ref="IG5" si="155">IF5+1</f>
        <v>225</v>
      </c>
      <c r="IH5" s="84">
        <f>IG5+1</f>
        <v>226</v>
      </c>
      <c r="II5" s="85">
        <f>IH5+1</f>
        <v>227</v>
      </c>
      <c r="IJ5" s="85">
        <f t="shared" ref="IJ5" si="156">II5+1</f>
        <v>228</v>
      </c>
      <c r="IK5" s="85">
        <f t="shared" ref="IK5" si="157">IJ5+1</f>
        <v>229</v>
      </c>
      <c r="IL5" s="85">
        <f t="shared" ref="IL5" si="158">IK5+1</f>
        <v>230</v>
      </c>
      <c r="IM5" s="85">
        <f t="shared" ref="IM5" si="159">IL5+1</f>
        <v>231</v>
      </c>
      <c r="IN5" s="86">
        <f t="shared" ref="IN5" si="160">IM5+1</f>
        <v>232</v>
      </c>
      <c r="IO5" s="84">
        <f>IN5+1</f>
        <v>233</v>
      </c>
      <c r="IP5" s="85">
        <f>IO5+1</f>
        <v>234</v>
      </c>
      <c r="IQ5" s="85">
        <f t="shared" ref="IQ5" si="161">IP5+1</f>
        <v>235</v>
      </c>
      <c r="IR5" s="85">
        <f t="shared" ref="IR5" si="162">IQ5+1</f>
        <v>236</v>
      </c>
      <c r="IS5" s="85">
        <f t="shared" ref="IS5" si="163">IR5+1</f>
        <v>237</v>
      </c>
      <c r="IT5" s="85">
        <f t="shared" ref="IT5" si="164">IS5+1</f>
        <v>238</v>
      </c>
      <c r="IU5" s="87">
        <f t="shared" ref="IU5" si="165">IT5+1</f>
        <v>239</v>
      </c>
      <c r="IV5" s="85">
        <f>IU5+1</f>
        <v>240</v>
      </c>
      <c r="IW5" s="85">
        <f>IV5+1</f>
        <v>241</v>
      </c>
      <c r="IX5" s="85">
        <f t="shared" ref="IX5" si="166">IW5+1</f>
        <v>242</v>
      </c>
      <c r="IY5" s="85">
        <f t="shared" ref="IY5" si="167">IX5+1</f>
        <v>243</v>
      </c>
      <c r="IZ5" s="85">
        <f t="shared" ref="IZ5" si="168">IY5+1</f>
        <v>244</v>
      </c>
      <c r="JA5" s="242">
        <f t="shared" ref="JA5" si="169">IZ5+1</f>
        <v>245</v>
      </c>
      <c r="JB5" s="86">
        <f t="shared" ref="JB5" si="170">JA5+1</f>
        <v>246</v>
      </c>
      <c r="JC5" s="84">
        <f>JB5+1</f>
        <v>247</v>
      </c>
      <c r="JD5" s="85">
        <f>JC5+1</f>
        <v>248</v>
      </c>
      <c r="JE5" s="85">
        <f t="shared" ref="JE5" si="171">JD5+1</f>
        <v>249</v>
      </c>
      <c r="JF5" s="85">
        <f t="shared" ref="JF5" si="172">JE5+1</f>
        <v>250</v>
      </c>
      <c r="JG5" s="85">
        <f t="shared" ref="JG5" si="173">JF5+1</f>
        <v>251</v>
      </c>
      <c r="JH5" s="85">
        <f t="shared" ref="JH5" si="174">JG5+1</f>
        <v>252</v>
      </c>
      <c r="JI5" s="86">
        <f t="shared" ref="JI5" si="175">JH5+1</f>
        <v>253</v>
      </c>
      <c r="JJ5" s="84">
        <f>JI5+1</f>
        <v>254</v>
      </c>
      <c r="JK5" s="85">
        <f>JJ5+1</f>
        <v>255</v>
      </c>
      <c r="JL5" s="85">
        <f t="shared" ref="JL5" si="176">JK5+1</f>
        <v>256</v>
      </c>
      <c r="JM5" s="85">
        <f t="shared" ref="JM5" si="177">JL5+1</f>
        <v>257</v>
      </c>
      <c r="JN5" s="85">
        <f t="shared" ref="JN5" si="178">JM5+1</f>
        <v>258</v>
      </c>
      <c r="JO5" s="85">
        <f t="shared" ref="JO5" si="179">JN5+1</f>
        <v>259</v>
      </c>
      <c r="JP5" s="86">
        <f t="shared" ref="JP5" si="180">JO5+1</f>
        <v>260</v>
      </c>
      <c r="JQ5" s="84">
        <f>JP5+1</f>
        <v>261</v>
      </c>
      <c r="JR5" s="85">
        <f>JQ5+1</f>
        <v>262</v>
      </c>
      <c r="JS5" s="85">
        <f t="shared" ref="JS5" si="181">JR5+1</f>
        <v>263</v>
      </c>
      <c r="JT5" s="85">
        <f t="shared" ref="JT5" si="182">JS5+1</f>
        <v>264</v>
      </c>
      <c r="JU5" s="85">
        <f t="shared" ref="JU5" si="183">JT5+1</f>
        <v>265</v>
      </c>
      <c r="JV5" s="85">
        <f t="shared" ref="JV5" si="184">JU5+1</f>
        <v>266</v>
      </c>
      <c r="JW5" s="86">
        <f t="shared" ref="JW5" si="185">JV5+1</f>
        <v>267</v>
      </c>
      <c r="JX5" s="84">
        <f>JW5+1</f>
        <v>268</v>
      </c>
      <c r="JY5" s="85">
        <f>JX5+1</f>
        <v>269</v>
      </c>
      <c r="JZ5" s="87">
        <f t="shared" ref="JZ5" si="186">JY5+1</f>
        <v>270</v>
      </c>
      <c r="KA5" s="85">
        <f t="shared" ref="KA5" si="187">JZ5+1</f>
        <v>271</v>
      </c>
      <c r="KB5" s="85">
        <f t="shared" ref="KB5" si="188">KA5+1</f>
        <v>272</v>
      </c>
      <c r="KC5" s="85">
        <f t="shared" ref="KC5" si="189">KB5+1</f>
        <v>273</v>
      </c>
      <c r="KD5" s="85">
        <f t="shared" ref="KD5" si="190">KC5+1</f>
        <v>274</v>
      </c>
      <c r="KE5" s="242">
        <f>KD5+1</f>
        <v>275</v>
      </c>
      <c r="KF5" s="85">
        <f>KE5+1</f>
        <v>276</v>
      </c>
      <c r="KG5" s="85">
        <f t="shared" ref="KG5" si="191">KF5+1</f>
        <v>277</v>
      </c>
      <c r="KH5" s="85">
        <f t="shared" ref="KH5" si="192">KG5+1</f>
        <v>278</v>
      </c>
      <c r="KI5" s="85">
        <f t="shared" ref="KI5" si="193">KH5+1</f>
        <v>279</v>
      </c>
      <c r="KJ5" s="85">
        <f t="shared" ref="KJ5" si="194">KI5+1</f>
        <v>280</v>
      </c>
      <c r="KK5" s="86">
        <f t="shared" ref="KK5" si="195">KJ5+1</f>
        <v>281</v>
      </c>
      <c r="KL5" s="84">
        <f>KK5+1</f>
        <v>282</v>
      </c>
      <c r="KM5" s="85">
        <f>KL5+1</f>
        <v>283</v>
      </c>
      <c r="KN5" s="85">
        <f t="shared" ref="KN5" si="196">KM5+1</f>
        <v>284</v>
      </c>
      <c r="KO5" s="85">
        <f t="shared" ref="KO5" si="197">KN5+1</f>
        <v>285</v>
      </c>
      <c r="KP5" s="85">
        <f t="shared" ref="KP5" si="198">KO5+1</f>
        <v>286</v>
      </c>
      <c r="KQ5" s="85">
        <f t="shared" ref="KQ5" si="199">KP5+1</f>
        <v>287</v>
      </c>
      <c r="KR5" s="86">
        <f t="shared" ref="KR5" si="200">KQ5+1</f>
        <v>288</v>
      </c>
      <c r="KS5" s="84">
        <f>KR5+1</f>
        <v>289</v>
      </c>
      <c r="KT5" s="85">
        <f>KS5+1</f>
        <v>290</v>
      </c>
      <c r="KU5" s="85">
        <f t="shared" ref="KU5" si="201">KT5+1</f>
        <v>291</v>
      </c>
      <c r="KV5" s="85">
        <f t="shared" ref="KV5" si="202">KU5+1</f>
        <v>292</v>
      </c>
      <c r="KW5" s="85">
        <f t="shared" ref="KW5" si="203">KV5+1</f>
        <v>293</v>
      </c>
      <c r="KX5" s="85">
        <f t="shared" ref="KX5" si="204">KW5+1</f>
        <v>294</v>
      </c>
      <c r="KY5" s="86">
        <f t="shared" ref="KY5" si="205">KX5+1</f>
        <v>295</v>
      </c>
      <c r="KZ5" s="84">
        <f>KY5+1</f>
        <v>296</v>
      </c>
      <c r="LA5" s="85">
        <f>KZ5+1</f>
        <v>297</v>
      </c>
      <c r="LB5" s="88">
        <f t="shared" ref="LB5" si="206">LA5+1</f>
        <v>298</v>
      </c>
      <c r="LC5" s="85">
        <f t="shared" ref="LC5" si="207">LB5+1</f>
        <v>299</v>
      </c>
      <c r="LD5" s="87">
        <f t="shared" ref="LD5" si="208">LC5+1</f>
        <v>300</v>
      </c>
      <c r="LE5" s="85">
        <f t="shared" ref="LE5" si="209">LD5+1</f>
        <v>301</v>
      </c>
      <c r="LF5" s="86">
        <f t="shared" ref="LF5" si="210">LE5+1</f>
        <v>302</v>
      </c>
      <c r="LG5" s="84">
        <f>LF5+1</f>
        <v>303</v>
      </c>
      <c r="LH5" s="85">
        <f>LG5+1</f>
        <v>304</v>
      </c>
      <c r="LI5" s="85">
        <f t="shared" ref="LI5" si="211">LH5+1</f>
        <v>305</v>
      </c>
      <c r="LJ5" s="242">
        <f t="shared" ref="LJ5" si="212">LI5+1</f>
        <v>306</v>
      </c>
      <c r="LK5" s="85">
        <f t="shared" ref="LK5" si="213">LJ5+1</f>
        <v>307</v>
      </c>
      <c r="LL5" s="85">
        <f t="shared" ref="LL5" si="214">LK5+1</f>
        <v>308</v>
      </c>
      <c r="LM5" s="85">
        <f t="shared" ref="LM5" si="215">LL5+1</f>
        <v>309</v>
      </c>
      <c r="LN5" s="85">
        <f>LM5+1</f>
        <v>310</v>
      </c>
      <c r="LO5" s="85">
        <f>LN5+1</f>
        <v>311</v>
      </c>
      <c r="LP5" s="85">
        <f t="shared" ref="LP5" si="216">LO5+1</f>
        <v>312</v>
      </c>
      <c r="LQ5" s="85">
        <f t="shared" ref="LQ5" si="217">LP5+1</f>
        <v>313</v>
      </c>
      <c r="LR5" s="85">
        <f t="shared" ref="LR5" si="218">LQ5+1</f>
        <v>314</v>
      </c>
      <c r="LS5" s="85">
        <f t="shared" ref="LS5" si="219">LR5+1</f>
        <v>315</v>
      </c>
      <c r="LT5" s="86">
        <f t="shared" ref="LT5" si="220">LS5+1</f>
        <v>316</v>
      </c>
      <c r="LU5" s="84">
        <f>LT5+1</f>
        <v>317</v>
      </c>
      <c r="LV5" s="85">
        <f>LU5+1</f>
        <v>318</v>
      </c>
      <c r="LW5" s="85">
        <f t="shared" ref="LW5" si="221">LV5+1</f>
        <v>319</v>
      </c>
      <c r="LX5" s="85">
        <f t="shared" ref="LX5" si="222">LW5+1</f>
        <v>320</v>
      </c>
      <c r="LY5" s="85">
        <f t="shared" ref="LY5" si="223">LX5+1</f>
        <v>321</v>
      </c>
      <c r="LZ5" s="85">
        <f t="shared" ref="LZ5" si="224">LY5+1</f>
        <v>322</v>
      </c>
      <c r="MA5" s="86">
        <f t="shared" ref="MA5" si="225">LZ5+1</f>
        <v>323</v>
      </c>
      <c r="MB5" s="84">
        <f>MA5+1</f>
        <v>324</v>
      </c>
      <c r="MC5" s="85">
        <f>MB5+1</f>
        <v>325</v>
      </c>
      <c r="MD5" s="85">
        <f t="shared" ref="MD5" si="226">MC5+1</f>
        <v>326</v>
      </c>
      <c r="ME5" s="85">
        <f t="shared" ref="ME5" si="227">MD5+1</f>
        <v>327</v>
      </c>
      <c r="MF5" s="85">
        <f t="shared" ref="MF5" si="228">ME5+1</f>
        <v>328</v>
      </c>
      <c r="MG5" s="87">
        <f t="shared" ref="MG5" si="229">MF5+1</f>
        <v>329</v>
      </c>
      <c r="MH5" s="86">
        <f t="shared" ref="MH5" si="230">MG5+1</f>
        <v>330</v>
      </c>
      <c r="MI5" s="84">
        <f>MH5+1</f>
        <v>331</v>
      </c>
      <c r="MJ5" s="85">
        <f>MI5+1</f>
        <v>332</v>
      </c>
      <c r="MK5" s="85">
        <f t="shared" ref="MK5" si="231">MJ5+1</f>
        <v>333</v>
      </c>
      <c r="ML5" s="85">
        <f t="shared" ref="ML5" si="232">MK5+1</f>
        <v>334</v>
      </c>
      <c r="MM5" s="85">
        <f t="shared" ref="MM5" si="233">ML5+1</f>
        <v>335</v>
      </c>
      <c r="MN5" s="242">
        <f t="shared" ref="MN5" si="234">MM5+1</f>
        <v>336</v>
      </c>
      <c r="MO5" s="86">
        <f t="shared" ref="MO5" si="235">MN5+1</f>
        <v>337</v>
      </c>
      <c r="MP5" s="84">
        <f>MO5+1</f>
        <v>338</v>
      </c>
      <c r="MQ5" s="85">
        <f>MP5+1</f>
        <v>339</v>
      </c>
      <c r="MR5" s="85">
        <f t="shared" ref="MR5" si="236">MQ5+1</f>
        <v>340</v>
      </c>
      <c r="MS5" s="85">
        <f t="shared" ref="MS5" si="237">MR5+1</f>
        <v>341</v>
      </c>
      <c r="MT5" s="85">
        <f t="shared" ref="MT5" si="238">MS5+1</f>
        <v>342</v>
      </c>
      <c r="MU5" s="85">
        <f t="shared" ref="MU5" si="239">MT5+1</f>
        <v>343</v>
      </c>
      <c r="MV5" s="86">
        <f t="shared" ref="MV5" si="240">MU5+1</f>
        <v>344</v>
      </c>
      <c r="MW5" s="84">
        <f>MV5+1</f>
        <v>345</v>
      </c>
      <c r="MX5" s="85">
        <f>MW5+1</f>
        <v>346</v>
      </c>
      <c r="MY5" s="85">
        <f t="shared" ref="MY5" si="241">MX5+1</f>
        <v>347</v>
      </c>
      <c r="MZ5" s="85">
        <f t="shared" ref="MZ5" si="242">MY5+1</f>
        <v>348</v>
      </c>
      <c r="NA5" s="85">
        <f t="shared" ref="NA5" si="243">MZ5+1</f>
        <v>349</v>
      </c>
      <c r="NB5" s="85">
        <f t="shared" ref="NB5" si="244">NA5+1</f>
        <v>350</v>
      </c>
      <c r="NC5" s="86">
        <f t="shared" ref="NC5" si="245">NB5+1</f>
        <v>351</v>
      </c>
      <c r="ND5" s="84">
        <f>NC5+1</f>
        <v>352</v>
      </c>
      <c r="NE5" s="85">
        <f>ND5+1</f>
        <v>353</v>
      </c>
      <c r="NF5" s="85">
        <f t="shared" ref="NF5" si="246">NE5+1</f>
        <v>354</v>
      </c>
      <c r="NG5" s="85">
        <f t="shared" ref="NG5" si="247">NF5+1</f>
        <v>355</v>
      </c>
      <c r="NH5" s="85">
        <f t="shared" ref="NH5" si="248">NG5+1</f>
        <v>356</v>
      </c>
      <c r="NI5" s="85">
        <f t="shared" ref="NI5" si="249">NH5+1</f>
        <v>357</v>
      </c>
      <c r="NJ5" s="86">
        <f t="shared" ref="NJ5" si="250">NI5+1</f>
        <v>358</v>
      </c>
      <c r="NK5" s="84">
        <f>NJ5+1</f>
        <v>359</v>
      </c>
      <c r="NL5" s="85">
        <f>NK5+1</f>
        <v>360</v>
      </c>
      <c r="NM5" s="85">
        <f t="shared" ref="NM5" si="251">NL5+1</f>
        <v>361</v>
      </c>
      <c r="NN5" s="85">
        <f t="shared" ref="NN5" si="252">NM5+1</f>
        <v>362</v>
      </c>
      <c r="NO5" s="85">
        <f t="shared" ref="NO5" si="253">NN5+1</f>
        <v>363</v>
      </c>
      <c r="NP5" s="85">
        <f t="shared" ref="NP5" si="254">NO5+1</f>
        <v>364</v>
      </c>
      <c r="NQ5" s="86">
        <f t="shared" ref="NQ5" si="255">NP5+1</f>
        <v>365</v>
      </c>
      <c r="NR5" s="84">
        <f>NQ5+1</f>
        <v>366</v>
      </c>
      <c r="NS5" s="85">
        <f>NR5+1</f>
        <v>367</v>
      </c>
      <c r="NT5" s="85">
        <f t="shared" ref="NT5" si="256">NS5+1</f>
        <v>368</v>
      </c>
      <c r="NU5" s="85">
        <f t="shared" ref="NU5" si="257">NT5+1</f>
        <v>369</v>
      </c>
      <c r="NV5" s="85">
        <f t="shared" ref="NV5" si="258">NU5+1</f>
        <v>370</v>
      </c>
      <c r="NW5" s="85">
        <f t="shared" ref="NW5" si="259">NV5+1</f>
        <v>371</v>
      </c>
      <c r="NX5" s="86">
        <f t="shared" ref="NX5" si="260">NW5+1</f>
        <v>372</v>
      </c>
      <c r="NY5" s="84">
        <f>NX5+1</f>
        <v>373</v>
      </c>
      <c r="NZ5" s="85">
        <f>NY5+1</f>
        <v>374</v>
      </c>
      <c r="OA5" s="85">
        <f t="shared" ref="OA5" si="261">NZ5+1</f>
        <v>375</v>
      </c>
      <c r="OB5" s="85">
        <f t="shared" ref="OB5" si="262">OA5+1</f>
        <v>376</v>
      </c>
      <c r="OC5" s="85">
        <f t="shared" ref="OC5" si="263">OB5+1</f>
        <v>377</v>
      </c>
      <c r="OD5" s="85">
        <f t="shared" ref="OD5" si="264">OC5+1</f>
        <v>378</v>
      </c>
      <c r="OE5" s="86">
        <f t="shared" ref="OE5" si="265">OD5+1</f>
        <v>379</v>
      </c>
      <c r="OF5" s="84">
        <f>OE5+1</f>
        <v>380</v>
      </c>
      <c r="OG5" s="85">
        <f>OF5+1</f>
        <v>381</v>
      </c>
      <c r="OH5" s="85">
        <f t="shared" ref="OH5" si="266">OG5+1</f>
        <v>382</v>
      </c>
      <c r="OI5" s="85">
        <f t="shared" ref="OI5" si="267">OH5+1</f>
        <v>383</v>
      </c>
      <c r="OJ5" s="85">
        <f t="shared" ref="OJ5" si="268">OI5+1</f>
        <v>384</v>
      </c>
      <c r="OK5" s="85">
        <f t="shared" ref="OK5" si="269">OJ5+1</f>
        <v>385</v>
      </c>
      <c r="OL5" s="86">
        <f t="shared" ref="OL5" si="270">OK5+1</f>
        <v>386</v>
      </c>
      <c r="OM5" s="84">
        <f>OL5+1</f>
        <v>387</v>
      </c>
      <c r="ON5" s="85">
        <f>OM5+1</f>
        <v>388</v>
      </c>
      <c r="OO5" s="85">
        <f t="shared" ref="OO5" si="271">ON5+1</f>
        <v>389</v>
      </c>
      <c r="OP5" s="85">
        <f t="shared" ref="OP5" si="272">OO5+1</f>
        <v>390</v>
      </c>
      <c r="OQ5" s="85">
        <f t="shared" ref="OQ5" si="273">OP5+1</f>
        <v>391</v>
      </c>
      <c r="OR5" s="85">
        <f t="shared" ref="OR5" si="274">OQ5+1</f>
        <v>392</v>
      </c>
      <c r="OS5" s="86">
        <f t="shared" ref="OS5" si="275">OR5+1</f>
        <v>393</v>
      </c>
      <c r="OT5" s="9">
        <f>OS5+1</f>
        <v>394</v>
      </c>
      <c r="OU5" s="8">
        <f>OT5+1</f>
        <v>395</v>
      </c>
      <c r="OV5" s="8">
        <f t="shared" ref="OV5" si="276">OU5+1</f>
        <v>396</v>
      </c>
      <c r="OW5" s="8">
        <f t="shared" ref="OW5" si="277">OV5+1</f>
        <v>397</v>
      </c>
      <c r="OX5" s="8">
        <f t="shared" ref="OX5" si="278">OW5+1</f>
        <v>398</v>
      </c>
      <c r="OY5" s="8">
        <f t="shared" ref="OY5" si="279">OX5+1</f>
        <v>399</v>
      </c>
      <c r="OZ5" s="10">
        <f t="shared" ref="OZ5" si="280">OY5+1</f>
        <v>400</v>
      </c>
      <c r="PA5" s="9">
        <f>OZ5+1</f>
        <v>401</v>
      </c>
      <c r="PB5" s="8">
        <f>PA5+1</f>
        <v>402</v>
      </c>
      <c r="PC5" s="8">
        <f t="shared" ref="PC5" si="281">PB5+1</f>
        <v>403</v>
      </c>
      <c r="PD5" s="8">
        <f t="shared" ref="PD5" si="282">PC5+1</f>
        <v>404</v>
      </c>
      <c r="PE5" s="8">
        <f t="shared" ref="PE5" si="283">PD5+1</f>
        <v>405</v>
      </c>
      <c r="PF5" s="8">
        <f t="shared" ref="PF5" si="284">PE5+1</f>
        <v>406</v>
      </c>
      <c r="PG5" s="10">
        <f t="shared" ref="PG5" si="285">PF5+1</f>
        <v>407</v>
      </c>
      <c r="PH5" s="9">
        <f>PG5+1</f>
        <v>408</v>
      </c>
      <c r="PI5" s="8">
        <f>PH5+1</f>
        <v>409</v>
      </c>
      <c r="PJ5" s="8">
        <f t="shared" ref="PJ5" si="286">PI5+1</f>
        <v>410</v>
      </c>
      <c r="PK5" s="8">
        <f t="shared" ref="PK5" si="287">PJ5+1</f>
        <v>411</v>
      </c>
      <c r="PL5" s="8">
        <f t="shared" ref="PL5" si="288">PK5+1</f>
        <v>412</v>
      </c>
      <c r="PM5" s="8">
        <f t="shared" ref="PM5" si="289">PL5+1</f>
        <v>413</v>
      </c>
      <c r="PN5" s="10">
        <f t="shared" ref="PN5" si="290">PM5+1</f>
        <v>414</v>
      </c>
      <c r="PO5" s="9">
        <f>PN5+1</f>
        <v>415</v>
      </c>
      <c r="PP5" s="8">
        <f>PO5+1</f>
        <v>416</v>
      </c>
      <c r="PQ5" s="8">
        <f t="shared" ref="PQ5" si="291">PP5+1</f>
        <v>417</v>
      </c>
      <c r="PR5" s="8">
        <f t="shared" ref="PR5" si="292">PQ5+1</f>
        <v>418</v>
      </c>
      <c r="PS5" s="8">
        <f t="shared" ref="PS5" si="293">PR5+1</f>
        <v>419</v>
      </c>
      <c r="PT5" s="8">
        <f t="shared" ref="PT5" si="294">PS5+1</f>
        <v>420</v>
      </c>
      <c r="PU5" s="10">
        <f t="shared" ref="PU5" si="295">PT5+1</f>
        <v>421</v>
      </c>
      <c r="PV5" s="9">
        <f>PU5+1</f>
        <v>422</v>
      </c>
      <c r="PW5" s="8">
        <f>PV5+1</f>
        <v>423</v>
      </c>
      <c r="PX5" s="8">
        <f t="shared" ref="PX5" si="296">PW5+1</f>
        <v>424</v>
      </c>
      <c r="PY5" s="8">
        <f t="shared" ref="PY5" si="297">PX5+1</f>
        <v>425</v>
      </c>
      <c r="PZ5" s="8">
        <f t="shared" ref="PZ5" si="298">PY5+1</f>
        <v>426</v>
      </c>
      <c r="QA5" s="8">
        <f t="shared" ref="QA5" si="299">PZ5+1</f>
        <v>427</v>
      </c>
      <c r="QB5" s="10">
        <f t="shared" ref="QB5" si="300">QA5+1</f>
        <v>428</v>
      </c>
      <c r="QC5" s="9">
        <f>QB5+1</f>
        <v>429</v>
      </c>
      <c r="QD5" s="8">
        <f>QC5+1</f>
        <v>430</v>
      </c>
      <c r="QE5" s="8">
        <f t="shared" ref="QE5" si="301">QD5+1</f>
        <v>431</v>
      </c>
      <c r="QF5" s="8">
        <f t="shared" ref="QF5" si="302">QE5+1</f>
        <v>432</v>
      </c>
      <c r="QG5" s="8">
        <f t="shared" ref="QG5" si="303">QF5+1</f>
        <v>433</v>
      </c>
      <c r="QH5" s="8">
        <f t="shared" ref="QH5" si="304">QG5+1</f>
        <v>434</v>
      </c>
      <c r="QI5" s="10">
        <f t="shared" ref="QI5" si="305">QH5+1</f>
        <v>435</v>
      </c>
      <c r="QJ5" s="9">
        <f>QI5+1</f>
        <v>436</v>
      </c>
      <c r="QK5" s="8">
        <f>QJ5+1</f>
        <v>437</v>
      </c>
      <c r="QL5" s="8">
        <f t="shared" ref="QL5" si="306">QK5+1</f>
        <v>438</v>
      </c>
      <c r="QM5" s="8">
        <f t="shared" ref="QM5" si="307">QL5+1</f>
        <v>439</v>
      </c>
      <c r="QN5" s="8">
        <f t="shared" ref="QN5" si="308">QM5+1</f>
        <v>440</v>
      </c>
      <c r="QO5" s="8">
        <f t="shared" ref="QO5" si="309">QN5+1</f>
        <v>441</v>
      </c>
      <c r="QP5" s="10">
        <f t="shared" ref="QP5" si="310">QO5+1</f>
        <v>442</v>
      </c>
      <c r="QQ5" s="9">
        <f>QP5+1</f>
        <v>443</v>
      </c>
      <c r="QR5" s="8">
        <f>QQ5+1</f>
        <v>444</v>
      </c>
      <c r="QS5" s="8">
        <f t="shared" ref="QS5" si="311">QR5+1</f>
        <v>445</v>
      </c>
      <c r="QT5" s="8">
        <f t="shared" ref="QT5" si="312">QS5+1</f>
        <v>446</v>
      </c>
      <c r="QU5" s="8">
        <f t="shared" ref="QU5" si="313">QT5+1</f>
        <v>447</v>
      </c>
      <c r="QV5" s="8">
        <f t="shared" ref="QV5" si="314">QU5+1</f>
        <v>448</v>
      </c>
      <c r="QW5" s="10">
        <f t="shared" ref="QW5" si="315">QV5+1</f>
        <v>449</v>
      </c>
      <c r="QX5" s="9">
        <f>QW5+1</f>
        <v>450</v>
      </c>
      <c r="QY5" s="8">
        <f>QX5+1</f>
        <v>451</v>
      </c>
      <c r="QZ5" s="8">
        <f t="shared" ref="QZ5" si="316">QY5+1</f>
        <v>452</v>
      </c>
      <c r="RA5" s="8">
        <f t="shared" ref="RA5" si="317">QZ5+1</f>
        <v>453</v>
      </c>
      <c r="RB5" s="8">
        <f t="shared" ref="RB5" si="318">RA5+1</f>
        <v>454</v>
      </c>
      <c r="RC5" s="8">
        <f t="shared" ref="RC5" si="319">RB5+1</f>
        <v>455</v>
      </c>
      <c r="RD5" s="10">
        <f t="shared" ref="RD5" si="320">RC5+1</f>
        <v>456</v>
      </c>
      <c r="RE5" s="9">
        <f>RD5+1</f>
        <v>457</v>
      </c>
      <c r="RF5" s="8">
        <f>RE5+1</f>
        <v>458</v>
      </c>
      <c r="RG5" s="8">
        <f t="shared" ref="RG5" si="321">RF5+1</f>
        <v>459</v>
      </c>
      <c r="RH5" s="8">
        <f t="shared" ref="RH5" si="322">RG5+1</f>
        <v>460</v>
      </c>
      <c r="RI5" s="8">
        <f t="shared" ref="RI5" si="323">RH5+1</f>
        <v>461</v>
      </c>
      <c r="RJ5" s="8">
        <f t="shared" ref="RJ5" si="324">RI5+1</f>
        <v>462</v>
      </c>
      <c r="RK5" s="10">
        <f t="shared" ref="RK5" si="325">RJ5+1</f>
        <v>463</v>
      </c>
      <c r="RL5" s="9">
        <f>RK5+1</f>
        <v>464</v>
      </c>
      <c r="RM5" s="8">
        <f>RL5+1</f>
        <v>465</v>
      </c>
      <c r="RN5" s="8">
        <f t="shared" ref="RN5" si="326">RM5+1</f>
        <v>466</v>
      </c>
      <c r="RO5" s="8">
        <f t="shared" ref="RO5" si="327">RN5+1</f>
        <v>467</v>
      </c>
      <c r="RP5" s="8">
        <f t="shared" ref="RP5" si="328">RO5+1</f>
        <v>468</v>
      </c>
      <c r="RQ5" s="8">
        <f t="shared" ref="RQ5" si="329">RP5+1</f>
        <v>469</v>
      </c>
      <c r="RR5" s="10">
        <f t="shared" ref="RR5" si="330">RQ5+1</f>
        <v>470</v>
      </c>
      <c r="RS5" s="9">
        <f>RR5+1</f>
        <v>471</v>
      </c>
      <c r="RT5" s="8">
        <f>RS5+1</f>
        <v>472</v>
      </c>
      <c r="RU5" s="8">
        <f t="shared" ref="RU5" si="331">RT5+1</f>
        <v>473</v>
      </c>
      <c r="RV5" s="8">
        <f t="shared" ref="RV5" si="332">RU5+1</f>
        <v>474</v>
      </c>
      <c r="RW5" s="8">
        <f t="shared" ref="RW5" si="333">RV5+1</f>
        <v>475</v>
      </c>
      <c r="RX5" s="8">
        <f t="shared" ref="RX5" si="334">RW5+1</f>
        <v>476</v>
      </c>
      <c r="RY5" s="10">
        <f t="shared" ref="RY5" si="335">RX5+1</f>
        <v>477</v>
      </c>
      <c r="RZ5" s="9">
        <f>RY5+1</f>
        <v>478</v>
      </c>
      <c r="SA5" s="8">
        <f>RZ5+1</f>
        <v>479</v>
      </c>
      <c r="SB5" s="8">
        <f t="shared" ref="SB5" si="336">SA5+1</f>
        <v>480</v>
      </c>
      <c r="SC5" s="8">
        <f t="shared" ref="SC5" si="337">SB5+1</f>
        <v>481</v>
      </c>
      <c r="SD5" s="8">
        <f t="shared" ref="SD5" si="338">SC5+1</f>
        <v>482</v>
      </c>
      <c r="SE5" s="8">
        <f t="shared" ref="SE5" si="339">SD5+1</f>
        <v>483</v>
      </c>
      <c r="SF5" s="10">
        <f t="shared" ref="SF5" si="340">SE5+1</f>
        <v>484</v>
      </c>
      <c r="SG5" s="9">
        <f>SF5+1</f>
        <v>485</v>
      </c>
      <c r="SH5" s="8">
        <f>SG5+1</f>
        <v>486</v>
      </c>
      <c r="SI5" s="8">
        <f t="shared" ref="SI5" si="341">SH5+1</f>
        <v>487</v>
      </c>
      <c r="SJ5" s="8">
        <f t="shared" ref="SJ5" si="342">SI5+1</f>
        <v>488</v>
      </c>
      <c r="SK5" s="8">
        <f t="shared" ref="SK5" si="343">SJ5+1</f>
        <v>489</v>
      </c>
      <c r="SL5" s="8">
        <f t="shared" ref="SL5" si="344">SK5+1</f>
        <v>490</v>
      </c>
      <c r="SM5" s="10">
        <f t="shared" ref="SM5" si="345">SL5+1</f>
        <v>491</v>
      </c>
      <c r="SN5" s="9">
        <f>SM5+1</f>
        <v>492</v>
      </c>
      <c r="SO5" s="8">
        <f>SN5+1</f>
        <v>493</v>
      </c>
      <c r="SP5" s="8">
        <f t="shared" ref="SP5" si="346">SO5+1</f>
        <v>494</v>
      </c>
      <c r="SQ5" s="8">
        <f t="shared" ref="SQ5" si="347">SP5+1</f>
        <v>495</v>
      </c>
      <c r="SR5" s="8">
        <f t="shared" ref="SR5" si="348">SQ5+1</f>
        <v>496</v>
      </c>
      <c r="SS5" s="8">
        <f t="shared" ref="SS5" si="349">SR5+1</f>
        <v>497</v>
      </c>
      <c r="ST5" s="10">
        <f t="shared" ref="ST5" si="350">SS5+1</f>
        <v>498</v>
      </c>
      <c r="SU5" s="9">
        <f>ST5+1</f>
        <v>499</v>
      </c>
      <c r="SV5" s="8">
        <f>SU5+1</f>
        <v>500</v>
      </c>
      <c r="SW5" s="8">
        <f t="shared" ref="SW5" si="351">SV5+1</f>
        <v>501</v>
      </c>
      <c r="SX5" s="8">
        <f t="shared" ref="SX5" si="352">SW5+1</f>
        <v>502</v>
      </c>
      <c r="SY5" s="8">
        <f t="shared" ref="SY5" si="353">SX5+1</f>
        <v>503</v>
      </c>
      <c r="SZ5" s="8">
        <f t="shared" ref="SZ5" si="354">SY5+1</f>
        <v>504</v>
      </c>
      <c r="TA5" s="10">
        <f t="shared" ref="TA5" si="355">SZ5+1</f>
        <v>505</v>
      </c>
      <c r="TB5" s="9">
        <f>TA5+1</f>
        <v>506</v>
      </c>
      <c r="TC5" s="8">
        <f>TB5+1</f>
        <v>507</v>
      </c>
      <c r="TD5" s="8">
        <f t="shared" ref="TD5" si="356">TC5+1</f>
        <v>508</v>
      </c>
      <c r="TE5" s="8">
        <f t="shared" ref="TE5" si="357">TD5+1</f>
        <v>509</v>
      </c>
      <c r="TF5" s="8">
        <f t="shared" ref="TF5" si="358">TE5+1</f>
        <v>510</v>
      </c>
      <c r="TG5" s="8">
        <f t="shared" ref="TG5" si="359">TF5+1</f>
        <v>511</v>
      </c>
      <c r="TH5" s="10">
        <f t="shared" ref="TH5" si="360">TG5+1</f>
        <v>512</v>
      </c>
      <c r="TI5" s="9">
        <f>TH5+1</f>
        <v>513</v>
      </c>
      <c r="TJ5" s="8">
        <f>TI5+1</f>
        <v>514</v>
      </c>
      <c r="TK5" s="8">
        <f t="shared" ref="TK5" si="361">TJ5+1</f>
        <v>515</v>
      </c>
      <c r="TL5" s="8">
        <f t="shared" ref="TL5" si="362">TK5+1</f>
        <v>516</v>
      </c>
      <c r="TM5" s="8">
        <f t="shared" ref="TM5" si="363">TL5+1</f>
        <v>517</v>
      </c>
      <c r="TN5" s="8">
        <f t="shared" ref="TN5" si="364">TM5+1</f>
        <v>518</v>
      </c>
      <c r="TO5" s="10">
        <f t="shared" ref="TO5" si="365">TN5+1</f>
        <v>519</v>
      </c>
      <c r="TP5" s="9">
        <f>TO5+1</f>
        <v>520</v>
      </c>
      <c r="TQ5" s="8">
        <f>TP5+1</f>
        <v>521</v>
      </c>
      <c r="TR5" s="8">
        <f t="shared" ref="TR5" si="366">TQ5+1</f>
        <v>522</v>
      </c>
      <c r="TS5" s="8">
        <f t="shared" ref="TS5" si="367">TR5+1</f>
        <v>523</v>
      </c>
      <c r="TT5" s="8">
        <f t="shared" ref="TT5" si="368">TS5+1</f>
        <v>524</v>
      </c>
      <c r="TU5" s="8">
        <f t="shared" ref="TU5" si="369">TT5+1</f>
        <v>525</v>
      </c>
      <c r="TV5" s="10">
        <f t="shared" ref="TV5" si="370">TU5+1</f>
        <v>526</v>
      </c>
      <c r="ACQ5" s="11" t="str">
        <f t="shared" ref="ACQ5:ACW5" si="371">LEFT(TEXT(ACQ4,"ddd"),1)</f>
        <v>E</v>
      </c>
      <c r="ACR5" s="11" t="str">
        <f t="shared" si="371"/>
        <v>T</v>
      </c>
      <c r="ACS5" s="11" t="str">
        <f t="shared" si="371"/>
        <v>K</v>
      </c>
      <c r="ACT5" s="11" t="str">
        <f t="shared" si="371"/>
        <v>N</v>
      </c>
      <c r="ACU5" s="11" t="str">
        <f t="shared" si="371"/>
        <v>R</v>
      </c>
      <c r="ACV5" s="11" t="str">
        <f t="shared" si="371"/>
        <v>L</v>
      </c>
      <c r="ACW5" s="11" t="str">
        <f t="shared" si="371"/>
        <v>P</v>
      </c>
      <c r="ACX5" s="11" t="str">
        <f t="shared" ref="ACX5:ADY5" si="372">LEFT(TEXT(ACX4,"ddd"),1)</f>
        <v>E</v>
      </c>
      <c r="ACY5" s="11" t="str">
        <f t="shared" si="372"/>
        <v>T</v>
      </c>
      <c r="ACZ5" s="11" t="str">
        <f t="shared" si="372"/>
        <v>K</v>
      </c>
      <c r="ADA5" s="11" t="str">
        <f t="shared" si="372"/>
        <v>N</v>
      </c>
      <c r="ADB5" s="11" t="str">
        <f t="shared" si="372"/>
        <v>R</v>
      </c>
      <c r="ADC5" s="11" t="str">
        <f t="shared" si="372"/>
        <v>L</v>
      </c>
      <c r="ADD5" s="11" t="str">
        <f t="shared" si="372"/>
        <v>P</v>
      </c>
      <c r="ADE5" s="11" t="str">
        <f t="shared" si="372"/>
        <v>E</v>
      </c>
      <c r="ADF5" s="11" t="str">
        <f t="shared" si="372"/>
        <v>T</v>
      </c>
      <c r="ADG5" s="11" t="str">
        <f t="shared" si="372"/>
        <v>K</v>
      </c>
      <c r="ADH5" s="11" t="str">
        <f t="shared" si="372"/>
        <v>N</v>
      </c>
      <c r="ADI5" s="11" t="str">
        <f t="shared" si="372"/>
        <v>R</v>
      </c>
      <c r="ADJ5" s="11" t="str">
        <f t="shared" si="372"/>
        <v>L</v>
      </c>
      <c r="ADK5" s="11" t="str">
        <f t="shared" si="372"/>
        <v>P</v>
      </c>
      <c r="ADL5" s="11" t="str">
        <f t="shared" si="372"/>
        <v>E</v>
      </c>
      <c r="ADM5" s="11" t="str">
        <f t="shared" si="372"/>
        <v>T</v>
      </c>
      <c r="ADN5" s="11" t="str">
        <f t="shared" si="372"/>
        <v>K</v>
      </c>
      <c r="ADO5" s="11" t="str">
        <f t="shared" si="372"/>
        <v>N</v>
      </c>
      <c r="ADP5" s="11" t="str">
        <f t="shared" si="372"/>
        <v>R</v>
      </c>
      <c r="ADQ5" s="11" t="str">
        <f t="shared" si="372"/>
        <v>L</v>
      </c>
      <c r="ADR5" s="11" t="str">
        <f t="shared" si="372"/>
        <v>P</v>
      </c>
      <c r="ADS5" s="11" t="str">
        <f t="shared" si="372"/>
        <v>E</v>
      </c>
      <c r="ADT5" s="11" t="str">
        <f t="shared" si="372"/>
        <v>T</v>
      </c>
      <c r="ADU5" s="11" t="str">
        <f t="shared" si="372"/>
        <v>K</v>
      </c>
      <c r="ADV5" s="11" t="str">
        <f t="shared" si="372"/>
        <v>N</v>
      </c>
      <c r="ADW5" s="11" t="str">
        <f t="shared" si="372"/>
        <v>R</v>
      </c>
      <c r="ADX5" s="11" t="str">
        <f t="shared" si="372"/>
        <v>L</v>
      </c>
      <c r="ADY5" s="11" t="str">
        <f t="shared" si="372"/>
        <v>P</v>
      </c>
    </row>
    <row r="6" spans="1:805" ht="30" customHeight="1" thickBot="1" x14ac:dyDescent="0.4">
      <c r="A6" s="26" t="s">
        <v>18</v>
      </c>
      <c r="B6" s="6" t="s">
        <v>19</v>
      </c>
      <c r="C6" s="7"/>
      <c r="D6" s="7"/>
      <c r="E6" s="7"/>
      <c r="F6" s="7"/>
      <c r="G6" s="7" t="s">
        <v>20</v>
      </c>
      <c r="H6" s="7" t="s">
        <v>21</v>
      </c>
      <c r="I6" s="7"/>
      <c r="J6" s="7" t="s">
        <v>22</v>
      </c>
      <c r="K6" s="223" t="e">
        <f t="shared" ref="K6" si="373">LEFT(TEXT(K5,"ddd"),1)</f>
        <v>#VALUE!</v>
      </c>
      <c r="L6" s="236" t="e">
        <f t="shared" ref="L6:AT6" si="374">LEFT(TEXT(L5,"ddd"),1)</f>
        <v>#VALUE!</v>
      </c>
      <c r="M6" s="218" t="e">
        <f t="shared" si="374"/>
        <v>#VALUE!</v>
      </c>
      <c r="N6" s="94" t="e">
        <f t="shared" si="374"/>
        <v>#VALUE!</v>
      </c>
      <c r="O6" s="89" t="e">
        <f t="shared" si="374"/>
        <v>#VALUE!</v>
      </c>
      <c r="P6" s="91" t="str">
        <f t="shared" si="374"/>
        <v>L</v>
      </c>
      <c r="Q6" s="90" t="str">
        <f t="shared" si="374"/>
        <v>P</v>
      </c>
      <c r="R6" s="94" t="str">
        <f t="shared" si="374"/>
        <v>E</v>
      </c>
      <c r="S6" s="91" t="str">
        <f t="shared" si="374"/>
        <v>T</v>
      </c>
      <c r="T6" s="223" t="str">
        <f t="shared" si="374"/>
        <v>K</v>
      </c>
      <c r="U6" s="94" t="str">
        <f t="shared" si="374"/>
        <v>N</v>
      </c>
      <c r="V6" s="89" t="str">
        <f t="shared" si="374"/>
        <v>R</v>
      </c>
      <c r="W6" s="90" t="str">
        <f t="shared" si="374"/>
        <v>L</v>
      </c>
      <c r="X6" s="90" t="str">
        <f t="shared" si="374"/>
        <v>P</v>
      </c>
      <c r="Y6" s="89" t="str">
        <f t="shared" si="374"/>
        <v>E</v>
      </c>
      <c r="Z6" s="89" t="str">
        <f t="shared" si="374"/>
        <v>T</v>
      </c>
      <c r="AA6" s="89" t="str">
        <f t="shared" si="374"/>
        <v>K</v>
      </c>
      <c r="AB6" s="89" t="str">
        <f t="shared" si="374"/>
        <v>N</v>
      </c>
      <c r="AC6" s="91" t="str">
        <f t="shared" si="374"/>
        <v>R</v>
      </c>
      <c r="AD6" s="90" t="str">
        <f t="shared" si="374"/>
        <v>L</v>
      </c>
      <c r="AE6" s="90" t="str">
        <f t="shared" si="374"/>
        <v>P</v>
      </c>
      <c r="AF6" s="89" t="str">
        <f t="shared" si="374"/>
        <v>E</v>
      </c>
      <c r="AG6" s="89" t="str">
        <f t="shared" si="374"/>
        <v>T</v>
      </c>
      <c r="AH6" s="89" t="str">
        <f t="shared" si="374"/>
        <v>K</v>
      </c>
      <c r="AI6" s="89" t="str">
        <f t="shared" si="374"/>
        <v>N</v>
      </c>
      <c r="AJ6" s="89" t="str">
        <f t="shared" si="374"/>
        <v>R</v>
      </c>
      <c r="AK6" s="90" t="str">
        <f t="shared" si="374"/>
        <v>L</v>
      </c>
      <c r="AL6" s="90" t="str">
        <f t="shared" si="374"/>
        <v>P</v>
      </c>
      <c r="AM6" s="89" t="str">
        <f t="shared" si="374"/>
        <v>E</v>
      </c>
      <c r="AN6" s="89" t="str">
        <f t="shared" si="374"/>
        <v>T</v>
      </c>
      <c r="AO6" s="89" t="str">
        <f t="shared" si="374"/>
        <v>K</v>
      </c>
      <c r="AP6" s="89" t="str">
        <f t="shared" si="374"/>
        <v>N</v>
      </c>
      <c r="AQ6" s="91" t="str">
        <f t="shared" si="374"/>
        <v>R</v>
      </c>
      <c r="AR6" s="90" t="str">
        <f t="shared" si="374"/>
        <v>L</v>
      </c>
      <c r="AS6" s="90" t="str">
        <f t="shared" si="374"/>
        <v>P</v>
      </c>
      <c r="AT6" s="89" t="str">
        <f t="shared" si="374"/>
        <v>E</v>
      </c>
      <c r="AU6" s="91" t="str">
        <f t="shared" ref="AU6:BN6" si="375">LEFT(TEXT(AU5,"ddd"),1)</f>
        <v>T</v>
      </c>
      <c r="AV6" s="243" t="str">
        <f t="shared" si="375"/>
        <v>K</v>
      </c>
      <c r="AW6" s="94" t="str">
        <f t="shared" si="375"/>
        <v>N</v>
      </c>
      <c r="AX6" s="91" t="str">
        <f t="shared" si="375"/>
        <v>R</v>
      </c>
      <c r="AY6" s="90" t="str">
        <f t="shared" si="375"/>
        <v>L</v>
      </c>
      <c r="AZ6" s="90" t="str">
        <f t="shared" si="375"/>
        <v>P</v>
      </c>
      <c r="BA6" s="89" t="str">
        <f t="shared" si="375"/>
        <v>E</v>
      </c>
      <c r="BB6" s="89" t="str">
        <f t="shared" si="375"/>
        <v>T</v>
      </c>
      <c r="BC6" s="89" t="str">
        <f t="shared" si="375"/>
        <v>K</v>
      </c>
      <c r="BD6" s="89" t="str">
        <f t="shared" si="375"/>
        <v>N</v>
      </c>
      <c r="BE6" s="89" t="str">
        <f t="shared" si="375"/>
        <v>R</v>
      </c>
      <c r="BF6" s="90" t="str">
        <f t="shared" si="375"/>
        <v>L</v>
      </c>
      <c r="BG6" s="93" t="str">
        <f t="shared" si="375"/>
        <v>P</v>
      </c>
      <c r="BH6" s="223" t="str">
        <f t="shared" si="375"/>
        <v>E</v>
      </c>
      <c r="BI6" s="94" t="str">
        <f t="shared" si="375"/>
        <v>T</v>
      </c>
      <c r="BJ6" s="89" t="str">
        <f t="shared" si="375"/>
        <v>K</v>
      </c>
      <c r="BK6" s="89" t="str">
        <f t="shared" si="375"/>
        <v>N</v>
      </c>
      <c r="BL6" s="89" t="str">
        <f t="shared" si="375"/>
        <v>R</v>
      </c>
      <c r="BM6" s="90" t="str">
        <f t="shared" si="375"/>
        <v>L</v>
      </c>
      <c r="BN6" s="90" t="str">
        <f t="shared" si="375"/>
        <v>P</v>
      </c>
      <c r="BO6" s="89" t="str">
        <f t="shared" ref="BO6:BU6" si="376">LEFT(TEXT(BO5,"ddd"),1)</f>
        <v>E</v>
      </c>
      <c r="BP6" s="89" t="str">
        <f t="shared" si="376"/>
        <v>T</v>
      </c>
      <c r="BQ6" s="89" t="str">
        <f t="shared" si="376"/>
        <v>K</v>
      </c>
      <c r="BR6" s="89" t="str">
        <f t="shared" si="376"/>
        <v>N</v>
      </c>
      <c r="BS6" s="91" t="str">
        <f t="shared" si="376"/>
        <v>R</v>
      </c>
      <c r="BT6" s="222" t="str">
        <f t="shared" si="376"/>
        <v>L</v>
      </c>
      <c r="BU6" s="92" t="str">
        <f t="shared" si="376"/>
        <v>P</v>
      </c>
      <c r="BV6" s="89" t="str">
        <f t="shared" ref="BV6:BW6" si="377">LEFT(TEXT(BV5,"ddd"),1)</f>
        <v>E</v>
      </c>
      <c r="BW6" s="89" t="str">
        <f t="shared" si="377"/>
        <v>T</v>
      </c>
      <c r="BY6" s="243" t="str">
        <f>LEFT(TEXT(BX5,"ddd"),1)</f>
        <v>K</v>
      </c>
      <c r="BZ6" s="267" t="str">
        <f t="shared" ref="BZ6:EK6" si="378">LEFT(TEXT(BY5,"ddd"),1)</f>
        <v>N</v>
      </c>
      <c r="CA6" s="223" t="str">
        <f t="shared" si="378"/>
        <v>R</v>
      </c>
      <c r="CB6" s="90" t="str">
        <f t="shared" si="378"/>
        <v>L</v>
      </c>
      <c r="CC6" s="93" t="str">
        <f t="shared" si="378"/>
        <v>P</v>
      </c>
      <c r="CD6" s="223" t="str">
        <f t="shared" si="378"/>
        <v>E</v>
      </c>
      <c r="CE6" s="94" t="str">
        <f t="shared" si="378"/>
        <v>T</v>
      </c>
      <c r="CF6" s="89" t="str">
        <f t="shared" si="378"/>
        <v>K</v>
      </c>
      <c r="CG6" s="89" t="str">
        <f t="shared" si="378"/>
        <v>N</v>
      </c>
      <c r="CH6" s="89" t="str">
        <f t="shared" si="378"/>
        <v>R</v>
      </c>
      <c r="CI6" s="90" t="str">
        <f t="shared" si="378"/>
        <v>L</v>
      </c>
      <c r="CJ6" s="90" t="str">
        <f t="shared" si="378"/>
        <v>P</v>
      </c>
      <c r="CK6" s="89" t="str">
        <f t="shared" si="378"/>
        <v>E</v>
      </c>
      <c r="CL6" s="89" t="str">
        <f t="shared" si="378"/>
        <v>T</v>
      </c>
      <c r="CM6" s="91" t="str">
        <f t="shared" si="378"/>
        <v>K</v>
      </c>
      <c r="CN6" s="223" t="str">
        <f t="shared" si="378"/>
        <v>N</v>
      </c>
      <c r="CO6" s="94" t="str">
        <f t="shared" si="378"/>
        <v>R</v>
      </c>
      <c r="CP6" s="90" t="str">
        <f t="shared" si="378"/>
        <v>L</v>
      </c>
      <c r="CQ6" s="90" t="str">
        <f t="shared" si="378"/>
        <v>P</v>
      </c>
      <c r="CR6" s="89" t="str">
        <f t="shared" si="378"/>
        <v>E</v>
      </c>
      <c r="CS6" s="89" t="str">
        <f t="shared" si="378"/>
        <v>T</v>
      </c>
      <c r="CT6" s="89" t="str">
        <f t="shared" si="378"/>
        <v>K</v>
      </c>
      <c r="CU6" s="89" t="str">
        <f t="shared" si="378"/>
        <v>N</v>
      </c>
      <c r="CV6" s="89" t="str">
        <f t="shared" si="378"/>
        <v>R</v>
      </c>
      <c r="CW6" s="90" t="str">
        <f t="shared" si="378"/>
        <v>L</v>
      </c>
      <c r="CX6" s="93" t="str">
        <f t="shared" si="378"/>
        <v>P</v>
      </c>
      <c r="CY6" s="219" t="str">
        <f t="shared" si="378"/>
        <v>E</v>
      </c>
      <c r="CZ6" s="94" t="str">
        <f t="shared" si="378"/>
        <v>T</v>
      </c>
      <c r="DA6" s="91" t="str">
        <f t="shared" si="378"/>
        <v>K</v>
      </c>
      <c r="DB6" s="223" t="str">
        <f t="shared" si="378"/>
        <v>N</v>
      </c>
      <c r="DC6" s="236" t="str">
        <f t="shared" si="378"/>
        <v>R</v>
      </c>
      <c r="DD6" s="247" t="str">
        <f t="shared" si="378"/>
        <v>L</v>
      </c>
      <c r="DE6" s="276" t="str">
        <f t="shared" si="378"/>
        <v>P</v>
      </c>
      <c r="DF6" s="94" t="str">
        <f t="shared" si="378"/>
        <v>E</v>
      </c>
      <c r="DG6" s="89" t="str">
        <f t="shared" si="378"/>
        <v>T</v>
      </c>
      <c r="DH6" s="91" t="str">
        <f t="shared" si="378"/>
        <v>K</v>
      </c>
      <c r="DI6" s="223" t="str">
        <f t="shared" si="378"/>
        <v>N</v>
      </c>
      <c r="DJ6" s="90" t="str">
        <f t="shared" si="378"/>
        <v>R</v>
      </c>
      <c r="DK6" s="90" t="str">
        <f t="shared" si="378"/>
        <v>L</v>
      </c>
      <c r="DL6" s="90" t="str">
        <f t="shared" si="378"/>
        <v>P</v>
      </c>
      <c r="DM6" s="89" t="str">
        <f t="shared" si="378"/>
        <v>E</v>
      </c>
      <c r="DN6" s="89" t="str">
        <f t="shared" si="378"/>
        <v>T</v>
      </c>
      <c r="DO6" s="89" t="str">
        <f t="shared" si="378"/>
        <v>K</v>
      </c>
      <c r="DP6" s="89" t="str">
        <f t="shared" si="378"/>
        <v>N</v>
      </c>
      <c r="DQ6" s="91" t="str">
        <f t="shared" si="378"/>
        <v>R</v>
      </c>
      <c r="DR6" s="219" t="str">
        <f t="shared" si="378"/>
        <v>L</v>
      </c>
      <c r="DS6" s="92" t="str">
        <f t="shared" si="378"/>
        <v>P</v>
      </c>
      <c r="DT6" s="89" t="str">
        <f t="shared" si="378"/>
        <v>E</v>
      </c>
      <c r="DU6" s="89" t="str">
        <f t="shared" si="378"/>
        <v>T</v>
      </c>
      <c r="DV6" s="89" t="str">
        <f t="shared" si="378"/>
        <v>K</v>
      </c>
      <c r="DW6" s="89" t="str">
        <f t="shared" si="378"/>
        <v>N</v>
      </c>
      <c r="DX6" s="89" t="str">
        <f t="shared" si="378"/>
        <v>R</v>
      </c>
      <c r="DY6" s="90" t="str">
        <f t="shared" si="378"/>
        <v>L</v>
      </c>
      <c r="DZ6" s="90" t="str">
        <f t="shared" si="378"/>
        <v>P</v>
      </c>
      <c r="EA6" s="89" t="str">
        <f t="shared" si="378"/>
        <v>E</v>
      </c>
      <c r="EB6" s="89" t="str">
        <f t="shared" si="378"/>
        <v>T</v>
      </c>
      <c r="EC6" s="95" t="str">
        <f t="shared" si="378"/>
        <v>K</v>
      </c>
      <c r="ED6" s="223" t="str">
        <f t="shared" si="378"/>
        <v>N</v>
      </c>
      <c r="EE6" s="94" t="str">
        <f t="shared" si="378"/>
        <v>R</v>
      </c>
      <c r="EF6" s="90" t="str">
        <f t="shared" si="378"/>
        <v>L</v>
      </c>
      <c r="EG6" s="93" t="str">
        <f t="shared" si="378"/>
        <v>P</v>
      </c>
      <c r="EH6" s="93" t="str">
        <f t="shared" si="378"/>
        <v>E</v>
      </c>
      <c r="EI6" s="267" t="str">
        <f t="shared" si="378"/>
        <v>T</v>
      </c>
      <c r="EJ6" s="94" t="str">
        <f t="shared" si="378"/>
        <v>K</v>
      </c>
      <c r="EK6" s="89" t="str">
        <f t="shared" si="378"/>
        <v>N</v>
      </c>
      <c r="EL6" s="91" t="str">
        <f t="shared" ref="EL6:GW6" si="379">LEFT(TEXT(EK5,"ddd"),1)</f>
        <v>R</v>
      </c>
      <c r="EM6" s="219" t="str">
        <f t="shared" si="379"/>
        <v>L</v>
      </c>
      <c r="EN6" s="92" t="str">
        <f t="shared" si="379"/>
        <v>P</v>
      </c>
      <c r="EO6" s="89" t="str">
        <f t="shared" si="379"/>
        <v>E</v>
      </c>
      <c r="EP6" s="89" t="str">
        <f t="shared" si="379"/>
        <v>T</v>
      </c>
      <c r="EQ6" s="89" t="str">
        <f t="shared" si="379"/>
        <v>K</v>
      </c>
      <c r="ER6" s="89" t="str">
        <f t="shared" si="379"/>
        <v>N</v>
      </c>
      <c r="ES6" s="89" t="str">
        <f t="shared" si="379"/>
        <v>R</v>
      </c>
      <c r="ET6" s="90" t="str">
        <f t="shared" si="379"/>
        <v>L</v>
      </c>
      <c r="EU6" s="90" t="str">
        <f t="shared" si="379"/>
        <v>P</v>
      </c>
      <c r="EV6" s="91" t="str">
        <f t="shared" si="379"/>
        <v>E</v>
      </c>
      <c r="EW6" s="223" t="str">
        <f t="shared" si="379"/>
        <v>T</v>
      </c>
      <c r="EX6" s="94" t="str">
        <f t="shared" si="379"/>
        <v>K</v>
      </c>
      <c r="EY6" s="89" t="str">
        <f t="shared" si="379"/>
        <v>N</v>
      </c>
      <c r="EZ6" s="90" t="str">
        <f t="shared" si="379"/>
        <v>R</v>
      </c>
      <c r="FA6" s="90" t="str">
        <f t="shared" si="379"/>
        <v>L</v>
      </c>
      <c r="FB6" s="90" t="str">
        <f t="shared" si="379"/>
        <v>P</v>
      </c>
      <c r="FC6" s="89" t="str">
        <f t="shared" si="379"/>
        <v>E</v>
      </c>
      <c r="FD6" s="89" t="str">
        <f t="shared" si="379"/>
        <v>T</v>
      </c>
      <c r="FE6" s="89" t="str">
        <f t="shared" si="379"/>
        <v>K</v>
      </c>
      <c r="FF6" s="89" t="str">
        <f t="shared" si="379"/>
        <v>N</v>
      </c>
      <c r="FG6" s="91" t="str">
        <f t="shared" si="379"/>
        <v>R</v>
      </c>
      <c r="FH6" s="222" t="str">
        <f t="shared" si="379"/>
        <v>L</v>
      </c>
      <c r="FI6" s="92" t="str">
        <f t="shared" si="379"/>
        <v>P</v>
      </c>
      <c r="FJ6" s="91" t="str">
        <f t="shared" si="379"/>
        <v>E</v>
      </c>
      <c r="FK6" s="223" t="str">
        <f t="shared" si="379"/>
        <v>T</v>
      </c>
      <c r="FL6" s="236" t="str">
        <f t="shared" si="379"/>
        <v>K</v>
      </c>
      <c r="FM6" s="243" t="str">
        <f t="shared" si="379"/>
        <v>N</v>
      </c>
      <c r="FN6" s="267" t="str">
        <f t="shared" si="379"/>
        <v>R</v>
      </c>
      <c r="FO6" s="92" t="str">
        <f t="shared" si="379"/>
        <v>L</v>
      </c>
      <c r="FP6" s="90" t="str">
        <f t="shared" si="379"/>
        <v>P</v>
      </c>
      <c r="FQ6" s="91" t="str">
        <f t="shared" si="379"/>
        <v>E</v>
      </c>
      <c r="FR6" s="223" t="str">
        <f t="shared" si="379"/>
        <v>T</v>
      </c>
      <c r="FS6" s="94" t="str">
        <f t="shared" si="379"/>
        <v>K</v>
      </c>
      <c r="FT6" s="89" t="str">
        <f t="shared" si="379"/>
        <v>N</v>
      </c>
      <c r="FU6" s="89" t="str">
        <f t="shared" si="379"/>
        <v>R</v>
      </c>
      <c r="FV6" s="90" t="str">
        <f t="shared" si="379"/>
        <v>L</v>
      </c>
      <c r="FW6" s="90" t="str">
        <f t="shared" si="379"/>
        <v>P</v>
      </c>
      <c r="FX6" s="89" t="str">
        <f t="shared" si="379"/>
        <v>E</v>
      </c>
      <c r="FY6" s="89" t="str">
        <f t="shared" si="379"/>
        <v>T</v>
      </c>
      <c r="FZ6" s="89" t="str">
        <f t="shared" si="379"/>
        <v>K</v>
      </c>
      <c r="GA6" s="91" t="str">
        <f t="shared" si="379"/>
        <v>N</v>
      </c>
      <c r="GB6" s="223" t="str">
        <f t="shared" si="379"/>
        <v>R</v>
      </c>
      <c r="GC6" s="92" t="str">
        <f t="shared" si="379"/>
        <v>L</v>
      </c>
      <c r="GD6" s="90" t="str">
        <f t="shared" si="379"/>
        <v>P</v>
      </c>
      <c r="GE6" s="89" t="str">
        <f t="shared" si="379"/>
        <v>E</v>
      </c>
      <c r="GF6" s="89" t="str">
        <f t="shared" si="379"/>
        <v>T</v>
      </c>
      <c r="GG6" s="89" t="str">
        <f t="shared" si="379"/>
        <v>K</v>
      </c>
      <c r="GH6" s="89" t="str">
        <f t="shared" si="379"/>
        <v>N</v>
      </c>
      <c r="GI6" s="90" t="str">
        <f t="shared" si="379"/>
        <v>R</v>
      </c>
      <c r="GJ6" s="90" t="str">
        <f t="shared" si="379"/>
        <v>L</v>
      </c>
      <c r="GK6" s="90" t="str">
        <f t="shared" si="379"/>
        <v>P</v>
      </c>
      <c r="GL6" s="91" t="str">
        <f t="shared" si="379"/>
        <v>E</v>
      </c>
      <c r="GM6" s="94" t="str">
        <f t="shared" si="379"/>
        <v>T</v>
      </c>
      <c r="GN6" s="94" t="str">
        <f t="shared" si="379"/>
        <v>K</v>
      </c>
      <c r="GO6" s="91" t="str">
        <f t="shared" si="379"/>
        <v>N</v>
      </c>
      <c r="GP6" s="223" t="str">
        <f t="shared" si="379"/>
        <v>R</v>
      </c>
      <c r="GQ6" s="247" t="str">
        <f t="shared" si="379"/>
        <v>L</v>
      </c>
      <c r="GR6" s="254" t="str">
        <f t="shared" si="379"/>
        <v>P</v>
      </c>
      <c r="GS6" s="94" t="str">
        <f t="shared" si="379"/>
        <v>E</v>
      </c>
      <c r="GT6" s="89" t="str">
        <f t="shared" si="379"/>
        <v>T</v>
      </c>
      <c r="GU6" s="89" t="str">
        <f t="shared" si="379"/>
        <v>K</v>
      </c>
      <c r="GV6" s="91" t="str">
        <f t="shared" si="379"/>
        <v>N</v>
      </c>
      <c r="GW6" s="223" t="str">
        <f t="shared" si="379"/>
        <v>R</v>
      </c>
      <c r="GX6" s="92" t="str">
        <f t="shared" ref="GX6:JI6" si="380">LEFT(TEXT(GW5,"ddd"),1)</f>
        <v>L</v>
      </c>
      <c r="GY6" s="90" t="str">
        <f t="shared" si="380"/>
        <v>P</v>
      </c>
      <c r="GZ6" s="89" t="str">
        <f t="shared" si="380"/>
        <v>E</v>
      </c>
      <c r="HA6" s="89" t="str">
        <f t="shared" si="380"/>
        <v>T</v>
      </c>
      <c r="HB6" s="89" t="str">
        <f t="shared" si="380"/>
        <v>K</v>
      </c>
      <c r="HC6" s="89" t="str">
        <f t="shared" si="380"/>
        <v>N</v>
      </c>
      <c r="HD6" s="89" t="str">
        <f t="shared" si="380"/>
        <v>R</v>
      </c>
      <c r="HE6" s="93" t="str">
        <f t="shared" si="380"/>
        <v>L</v>
      </c>
      <c r="HF6" s="219" t="str">
        <f t="shared" si="380"/>
        <v>P</v>
      </c>
      <c r="HG6" s="94" t="str">
        <f t="shared" si="380"/>
        <v>E</v>
      </c>
      <c r="HH6" s="89" t="str">
        <f t="shared" si="380"/>
        <v>T</v>
      </c>
      <c r="HI6" s="89" t="str">
        <f t="shared" si="380"/>
        <v>K</v>
      </c>
      <c r="HJ6" s="89" t="str">
        <f t="shared" si="380"/>
        <v>N</v>
      </c>
      <c r="HK6" s="89" t="str">
        <f t="shared" si="380"/>
        <v>R</v>
      </c>
      <c r="HL6" s="90" t="str">
        <f t="shared" si="380"/>
        <v>L</v>
      </c>
      <c r="HM6" s="90" t="str">
        <f t="shared" si="380"/>
        <v>P</v>
      </c>
      <c r="HN6" s="89" t="str">
        <f t="shared" si="380"/>
        <v>E</v>
      </c>
      <c r="HO6" s="89" t="str">
        <f t="shared" si="380"/>
        <v>T</v>
      </c>
      <c r="HP6" s="91" t="str">
        <f t="shared" si="380"/>
        <v>K</v>
      </c>
      <c r="HQ6" s="223" t="str">
        <f t="shared" si="380"/>
        <v>N</v>
      </c>
      <c r="HR6" s="223" t="str">
        <f t="shared" si="380"/>
        <v>R</v>
      </c>
      <c r="HS6" s="93" t="str">
        <f t="shared" si="380"/>
        <v>L</v>
      </c>
      <c r="HT6" s="219" t="str">
        <f t="shared" si="380"/>
        <v>P</v>
      </c>
      <c r="HU6" s="236" t="str">
        <f t="shared" si="380"/>
        <v>E</v>
      </c>
      <c r="HV6" s="243" t="str">
        <f t="shared" si="380"/>
        <v>T</v>
      </c>
      <c r="HW6" s="267" t="str">
        <f t="shared" si="380"/>
        <v>K</v>
      </c>
      <c r="HX6" s="94" t="str">
        <f t="shared" si="380"/>
        <v>N</v>
      </c>
      <c r="HY6" s="89" t="str">
        <f t="shared" si="380"/>
        <v>R</v>
      </c>
      <c r="HZ6" s="93" t="str">
        <f t="shared" si="380"/>
        <v>L</v>
      </c>
      <c r="IA6" s="219" t="str">
        <f t="shared" si="380"/>
        <v>P</v>
      </c>
      <c r="IB6" s="94" t="str">
        <f t="shared" si="380"/>
        <v>E</v>
      </c>
      <c r="IC6" s="89" t="str">
        <f t="shared" si="380"/>
        <v>T</v>
      </c>
      <c r="ID6" s="89" t="str">
        <f t="shared" si="380"/>
        <v>K</v>
      </c>
      <c r="IE6" s="89" t="str">
        <f t="shared" si="380"/>
        <v>N</v>
      </c>
      <c r="IF6" s="89" t="str">
        <f t="shared" si="380"/>
        <v>R</v>
      </c>
      <c r="IG6" s="90" t="str">
        <f t="shared" si="380"/>
        <v>L</v>
      </c>
      <c r="IH6" s="90" t="str">
        <f t="shared" si="380"/>
        <v>P</v>
      </c>
      <c r="II6" s="89" t="str">
        <f t="shared" si="380"/>
        <v>E</v>
      </c>
      <c r="IJ6" s="91" t="str">
        <f t="shared" si="380"/>
        <v>T</v>
      </c>
      <c r="IK6" s="223" t="str">
        <f t="shared" si="380"/>
        <v>K</v>
      </c>
      <c r="IL6" s="94" t="str">
        <f t="shared" si="380"/>
        <v>N</v>
      </c>
      <c r="IM6" s="89" t="str">
        <f t="shared" si="380"/>
        <v>R</v>
      </c>
      <c r="IN6" s="90" t="str">
        <f t="shared" si="380"/>
        <v>L</v>
      </c>
      <c r="IO6" s="90" t="str">
        <f t="shared" si="380"/>
        <v>P</v>
      </c>
      <c r="IP6" s="89" t="str">
        <f t="shared" si="380"/>
        <v>E</v>
      </c>
      <c r="IQ6" s="89" t="str">
        <f t="shared" si="380"/>
        <v>T</v>
      </c>
      <c r="IR6" s="89" t="str">
        <f t="shared" si="380"/>
        <v>K</v>
      </c>
      <c r="IS6" s="89" t="str">
        <f t="shared" si="380"/>
        <v>N</v>
      </c>
      <c r="IT6" s="89" t="str">
        <f t="shared" si="380"/>
        <v>R</v>
      </c>
      <c r="IU6" s="96" t="str">
        <f t="shared" si="380"/>
        <v>L</v>
      </c>
      <c r="IV6" s="222" t="str">
        <f t="shared" si="380"/>
        <v>P</v>
      </c>
      <c r="IW6" s="94" t="str">
        <f t="shared" si="380"/>
        <v>E</v>
      </c>
      <c r="IX6" s="91" t="str">
        <f t="shared" si="380"/>
        <v>T</v>
      </c>
      <c r="IY6" s="223" t="str">
        <f t="shared" si="380"/>
        <v>K</v>
      </c>
      <c r="IZ6" s="236" t="str">
        <f t="shared" si="380"/>
        <v>N</v>
      </c>
      <c r="JA6" s="243" t="str">
        <f t="shared" si="380"/>
        <v>R</v>
      </c>
      <c r="JB6" s="276" t="str">
        <f t="shared" si="380"/>
        <v>L</v>
      </c>
      <c r="JC6" s="92" t="str">
        <f t="shared" si="380"/>
        <v>P</v>
      </c>
      <c r="JD6" s="89" t="str">
        <f t="shared" si="380"/>
        <v>E</v>
      </c>
      <c r="JE6" s="91" t="str">
        <f t="shared" si="380"/>
        <v>T</v>
      </c>
      <c r="JF6" s="223" t="str">
        <f t="shared" si="380"/>
        <v>K</v>
      </c>
      <c r="JG6" s="94" t="str">
        <f t="shared" si="380"/>
        <v>N</v>
      </c>
      <c r="JH6" s="89" t="str">
        <f t="shared" si="380"/>
        <v>R</v>
      </c>
      <c r="JI6" s="90" t="str">
        <f t="shared" si="380"/>
        <v>L</v>
      </c>
      <c r="JJ6" s="90" t="str">
        <f t="shared" ref="JJ6:LU6" si="381">LEFT(TEXT(JI5,"ddd"),1)</f>
        <v>P</v>
      </c>
      <c r="JK6" s="89" t="str">
        <f t="shared" si="381"/>
        <v>E</v>
      </c>
      <c r="JL6" s="89" t="str">
        <f t="shared" si="381"/>
        <v>T</v>
      </c>
      <c r="JM6" s="89" t="str">
        <f t="shared" si="381"/>
        <v>K</v>
      </c>
      <c r="JN6" s="91" t="str">
        <f t="shared" si="381"/>
        <v>N</v>
      </c>
      <c r="JO6" s="223" t="str">
        <f t="shared" si="381"/>
        <v>R</v>
      </c>
      <c r="JP6" s="92" t="str">
        <f t="shared" si="381"/>
        <v>L</v>
      </c>
      <c r="JQ6" s="90" t="str">
        <f t="shared" si="381"/>
        <v>P</v>
      </c>
      <c r="JR6" s="89" t="str">
        <f t="shared" si="381"/>
        <v>E</v>
      </c>
      <c r="JS6" s="89" t="str">
        <f t="shared" si="381"/>
        <v>T</v>
      </c>
      <c r="JT6" s="89" t="str">
        <f t="shared" si="381"/>
        <v>K</v>
      </c>
      <c r="JU6" s="89" t="str">
        <f t="shared" si="381"/>
        <v>N</v>
      </c>
      <c r="JV6" s="89" t="str">
        <f t="shared" si="381"/>
        <v>R</v>
      </c>
      <c r="JW6" s="90" t="str">
        <f t="shared" si="381"/>
        <v>L</v>
      </c>
      <c r="JX6" s="90" t="str">
        <f t="shared" si="381"/>
        <v>P</v>
      </c>
      <c r="JY6" s="89" t="str">
        <f t="shared" si="381"/>
        <v>E</v>
      </c>
      <c r="JZ6" s="91" t="str">
        <f t="shared" si="381"/>
        <v>T</v>
      </c>
      <c r="KA6" s="225" t="str">
        <f t="shared" si="381"/>
        <v>K</v>
      </c>
      <c r="KB6" s="94" t="str">
        <f t="shared" si="381"/>
        <v>N</v>
      </c>
      <c r="KC6" s="89" t="str">
        <f t="shared" si="381"/>
        <v>R</v>
      </c>
      <c r="KD6" s="93" t="str">
        <f t="shared" si="381"/>
        <v>L</v>
      </c>
      <c r="KE6" s="247" t="str">
        <f t="shared" si="381"/>
        <v>P</v>
      </c>
      <c r="KF6" s="223" t="str">
        <f t="shared" si="381"/>
        <v>E</v>
      </c>
      <c r="KG6" s="94" t="str">
        <f t="shared" si="381"/>
        <v>T</v>
      </c>
      <c r="KH6" s="89" t="str">
        <f t="shared" si="381"/>
        <v>K</v>
      </c>
      <c r="KI6" s="91" t="str">
        <f t="shared" si="381"/>
        <v>N</v>
      </c>
      <c r="KJ6" s="223" t="str">
        <f t="shared" si="381"/>
        <v>R</v>
      </c>
      <c r="KK6" s="92" t="str">
        <f t="shared" si="381"/>
        <v>L</v>
      </c>
      <c r="KL6" s="90" t="str">
        <f t="shared" si="381"/>
        <v>P</v>
      </c>
      <c r="KM6" s="89" t="str">
        <f t="shared" si="381"/>
        <v>E</v>
      </c>
      <c r="KN6" s="89" t="str">
        <f t="shared" si="381"/>
        <v>T</v>
      </c>
      <c r="KO6" s="89" t="str">
        <f t="shared" si="381"/>
        <v>K</v>
      </c>
      <c r="KP6" s="89" t="str">
        <f t="shared" si="381"/>
        <v>N</v>
      </c>
      <c r="KQ6" s="89" t="str">
        <f t="shared" si="381"/>
        <v>R</v>
      </c>
      <c r="KR6" s="90" t="str">
        <f t="shared" si="381"/>
        <v>L</v>
      </c>
      <c r="KS6" s="90" t="str">
        <f t="shared" si="381"/>
        <v>P</v>
      </c>
      <c r="KT6" s="89" t="str">
        <f t="shared" si="381"/>
        <v>E</v>
      </c>
      <c r="KU6" s="89" t="str">
        <f t="shared" si="381"/>
        <v>T</v>
      </c>
      <c r="KV6" s="89" t="str">
        <f t="shared" si="381"/>
        <v>K</v>
      </c>
      <c r="KW6" s="89" t="str">
        <f t="shared" si="381"/>
        <v>N</v>
      </c>
      <c r="KX6" s="89" t="str">
        <f t="shared" si="381"/>
        <v>R</v>
      </c>
      <c r="KY6" s="90" t="str">
        <f t="shared" si="381"/>
        <v>L</v>
      </c>
      <c r="KZ6" s="90" t="str">
        <f t="shared" si="381"/>
        <v>P</v>
      </c>
      <c r="LA6" s="89" t="str">
        <f t="shared" si="381"/>
        <v>E</v>
      </c>
      <c r="LB6" s="89" t="str">
        <f t="shared" si="381"/>
        <v>T</v>
      </c>
      <c r="LC6" s="97" t="str">
        <f t="shared" si="381"/>
        <v>K</v>
      </c>
      <c r="LD6" s="91" t="str">
        <f t="shared" si="381"/>
        <v>N</v>
      </c>
      <c r="LE6" s="225" t="str">
        <f t="shared" si="381"/>
        <v>R</v>
      </c>
      <c r="LF6" s="92" t="str">
        <f t="shared" si="381"/>
        <v>L</v>
      </c>
      <c r="LG6" s="90" t="str">
        <f t="shared" si="381"/>
        <v>P</v>
      </c>
      <c r="LH6" s="89" t="str">
        <f t="shared" si="381"/>
        <v>E</v>
      </c>
      <c r="LI6" s="91" t="str">
        <f t="shared" si="381"/>
        <v>T</v>
      </c>
      <c r="LJ6" s="243" t="str">
        <f t="shared" si="381"/>
        <v>K</v>
      </c>
      <c r="LK6" s="267" t="str">
        <f t="shared" si="381"/>
        <v>N</v>
      </c>
      <c r="LL6" s="94" t="str">
        <f t="shared" si="381"/>
        <v>R</v>
      </c>
      <c r="LM6" s="90" t="str">
        <f t="shared" si="381"/>
        <v>L</v>
      </c>
      <c r="LN6" s="93" t="str">
        <f t="shared" si="381"/>
        <v>P</v>
      </c>
      <c r="LO6" s="223" t="str">
        <f t="shared" si="381"/>
        <v>E</v>
      </c>
      <c r="LP6" s="94" t="str">
        <f t="shared" si="381"/>
        <v>T</v>
      </c>
      <c r="LQ6" s="89" t="str">
        <f t="shared" si="381"/>
        <v>K</v>
      </c>
      <c r="LR6" s="89" t="str">
        <f t="shared" si="381"/>
        <v>N</v>
      </c>
      <c r="LS6" s="89" t="str">
        <f t="shared" si="381"/>
        <v>R</v>
      </c>
      <c r="LT6" s="90" t="str">
        <f t="shared" si="381"/>
        <v>L</v>
      </c>
      <c r="LU6" s="90" t="str">
        <f t="shared" si="381"/>
        <v>P</v>
      </c>
      <c r="LV6" s="89" t="str">
        <f t="shared" ref="LV6:NS6" si="382">LEFT(TEXT(LU5,"ddd"),1)</f>
        <v>E</v>
      </c>
      <c r="LW6" s="89" t="str">
        <f t="shared" si="382"/>
        <v>T</v>
      </c>
      <c r="LX6" s="89" t="str">
        <f t="shared" si="382"/>
        <v>K</v>
      </c>
      <c r="LY6" s="89" t="str">
        <f t="shared" si="382"/>
        <v>N</v>
      </c>
      <c r="LZ6" s="89" t="str">
        <f t="shared" si="382"/>
        <v>R</v>
      </c>
      <c r="MA6" s="90" t="str">
        <f t="shared" si="382"/>
        <v>L</v>
      </c>
      <c r="MB6" s="90" t="str">
        <f t="shared" si="382"/>
        <v>P</v>
      </c>
      <c r="MC6" s="89" t="str">
        <f t="shared" si="382"/>
        <v>E</v>
      </c>
      <c r="MD6" s="89" t="str">
        <f t="shared" si="382"/>
        <v>T</v>
      </c>
      <c r="ME6" s="89" t="str">
        <f t="shared" si="382"/>
        <v>K</v>
      </c>
      <c r="MF6" s="89" t="str">
        <f t="shared" si="382"/>
        <v>N</v>
      </c>
      <c r="MG6" s="89" t="str">
        <f t="shared" si="382"/>
        <v>R</v>
      </c>
      <c r="MH6" s="98" t="str">
        <f t="shared" si="382"/>
        <v>L</v>
      </c>
      <c r="MI6" s="90" t="str">
        <f t="shared" si="382"/>
        <v>P</v>
      </c>
      <c r="MJ6" s="89" t="str">
        <f t="shared" si="382"/>
        <v>E</v>
      </c>
      <c r="MK6" s="89" t="str">
        <f t="shared" si="382"/>
        <v>T</v>
      </c>
      <c r="ML6" s="89" t="str">
        <f t="shared" si="382"/>
        <v>K</v>
      </c>
      <c r="MM6" s="91" t="str">
        <f t="shared" si="382"/>
        <v>N</v>
      </c>
      <c r="MN6" s="243" t="str">
        <f t="shared" si="382"/>
        <v>R</v>
      </c>
      <c r="MO6" s="267" t="str">
        <f t="shared" si="382"/>
        <v>L</v>
      </c>
      <c r="MP6" s="94" t="str">
        <f t="shared" si="382"/>
        <v>P</v>
      </c>
      <c r="MQ6" s="89" t="str">
        <f t="shared" si="382"/>
        <v>E</v>
      </c>
      <c r="MR6" s="89" t="str">
        <f t="shared" si="382"/>
        <v>T</v>
      </c>
      <c r="MS6" s="89" t="str">
        <f t="shared" si="382"/>
        <v>K</v>
      </c>
      <c r="MT6" s="89" t="str">
        <f t="shared" si="382"/>
        <v>N</v>
      </c>
      <c r="MU6" s="89" t="str">
        <f t="shared" si="382"/>
        <v>R</v>
      </c>
      <c r="MV6" s="89" t="str">
        <f t="shared" si="382"/>
        <v>L</v>
      </c>
      <c r="MW6" s="89" t="str">
        <f t="shared" si="382"/>
        <v>P</v>
      </c>
      <c r="MX6" s="89" t="str">
        <f t="shared" si="382"/>
        <v>E</v>
      </c>
      <c r="MY6" s="89" t="str">
        <f t="shared" si="382"/>
        <v>T</v>
      </c>
      <c r="MZ6" s="89" t="str">
        <f t="shared" si="382"/>
        <v>K</v>
      </c>
      <c r="NA6" s="89" t="str">
        <f t="shared" si="382"/>
        <v>N</v>
      </c>
      <c r="NB6" s="89" t="str">
        <f t="shared" si="382"/>
        <v>R</v>
      </c>
      <c r="NC6" s="89" t="str">
        <f t="shared" si="382"/>
        <v>L</v>
      </c>
      <c r="ND6" s="89" t="str">
        <f t="shared" si="382"/>
        <v>P</v>
      </c>
      <c r="NE6" s="89" t="str">
        <f t="shared" si="382"/>
        <v>E</v>
      </c>
      <c r="NF6" s="89" t="str">
        <f t="shared" si="382"/>
        <v>T</v>
      </c>
      <c r="NG6" s="89" t="str">
        <f t="shared" si="382"/>
        <v>K</v>
      </c>
      <c r="NH6" s="89" t="str">
        <f t="shared" si="382"/>
        <v>N</v>
      </c>
      <c r="NI6" s="89" t="str">
        <f t="shared" si="382"/>
        <v>R</v>
      </c>
      <c r="NJ6" s="89" t="str">
        <f t="shared" si="382"/>
        <v>L</v>
      </c>
      <c r="NK6" s="89" t="str">
        <f t="shared" si="382"/>
        <v>P</v>
      </c>
      <c r="NL6" s="89" t="str">
        <f t="shared" si="382"/>
        <v>E</v>
      </c>
      <c r="NM6" s="89" t="str">
        <f t="shared" si="382"/>
        <v>T</v>
      </c>
      <c r="NN6" s="89" t="str">
        <f t="shared" si="382"/>
        <v>K</v>
      </c>
      <c r="NO6" s="89" t="str">
        <f t="shared" si="382"/>
        <v>N</v>
      </c>
      <c r="NP6" s="89" t="str">
        <f t="shared" si="382"/>
        <v>R</v>
      </c>
      <c r="NQ6" s="89" t="str">
        <f t="shared" si="382"/>
        <v>L</v>
      </c>
      <c r="NR6" s="89" t="str">
        <f t="shared" si="382"/>
        <v>P</v>
      </c>
      <c r="NS6" s="89" t="str">
        <f t="shared" si="382"/>
        <v>E</v>
      </c>
      <c r="NT6" s="89" t="str">
        <f t="shared" ref="NT6:OA6" si="383">LEFT(TEXT(NT5,"ddd"),1)</f>
        <v>K</v>
      </c>
      <c r="NU6" s="89" t="str">
        <f t="shared" si="383"/>
        <v>N</v>
      </c>
      <c r="NV6" s="89" t="str">
        <f t="shared" si="383"/>
        <v>R</v>
      </c>
      <c r="NW6" s="89" t="str">
        <f t="shared" si="383"/>
        <v>L</v>
      </c>
      <c r="NX6" s="89" t="str">
        <f t="shared" si="383"/>
        <v>P</v>
      </c>
      <c r="NY6" s="89" t="str">
        <f t="shared" si="383"/>
        <v>E</v>
      </c>
      <c r="NZ6" s="89" t="str">
        <f t="shared" si="383"/>
        <v>T</v>
      </c>
      <c r="OA6" s="89" t="str">
        <f t="shared" si="383"/>
        <v>K</v>
      </c>
      <c r="OB6" s="89" t="str">
        <f t="shared" ref="OB6:QM6" si="384">LEFT(TEXT(OB5,"ddd"),1)</f>
        <v>N</v>
      </c>
      <c r="OC6" s="89" t="str">
        <f t="shared" si="384"/>
        <v>R</v>
      </c>
      <c r="OD6" s="89" t="str">
        <f t="shared" si="384"/>
        <v>L</v>
      </c>
      <c r="OE6" s="89" t="str">
        <f t="shared" si="384"/>
        <v>P</v>
      </c>
      <c r="OF6" s="89" t="str">
        <f t="shared" si="384"/>
        <v>E</v>
      </c>
      <c r="OG6" s="89" t="str">
        <f t="shared" si="384"/>
        <v>T</v>
      </c>
      <c r="OH6" s="89" t="str">
        <f t="shared" si="384"/>
        <v>K</v>
      </c>
      <c r="OI6" s="89" t="str">
        <f t="shared" si="384"/>
        <v>N</v>
      </c>
      <c r="OJ6" s="89" t="str">
        <f t="shared" si="384"/>
        <v>R</v>
      </c>
      <c r="OK6" s="89" t="str">
        <f t="shared" si="384"/>
        <v>L</v>
      </c>
      <c r="OL6" s="89" t="str">
        <f t="shared" si="384"/>
        <v>P</v>
      </c>
      <c r="OM6" s="89" t="str">
        <f t="shared" si="384"/>
        <v>E</v>
      </c>
      <c r="ON6" s="89" t="str">
        <f t="shared" si="384"/>
        <v>T</v>
      </c>
      <c r="OO6" s="89" t="str">
        <f t="shared" si="384"/>
        <v>K</v>
      </c>
      <c r="OP6" s="89" t="str">
        <f t="shared" si="384"/>
        <v>N</v>
      </c>
      <c r="OQ6" s="89" t="str">
        <f t="shared" si="384"/>
        <v>R</v>
      </c>
      <c r="OR6" s="89" t="str">
        <f t="shared" si="384"/>
        <v>L</v>
      </c>
      <c r="OS6" s="89" t="str">
        <f t="shared" si="384"/>
        <v>P</v>
      </c>
      <c r="OT6" s="11" t="str">
        <f t="shared" si="384"/>
        <v>E</v>
      </c>
      <c r="OU6" s="11" t="str">
        <f t="shared" si="384"/>
        <v>T</v>
      </c>
      <c r="OV6" s="11" t="str">
        <f t="shared" si="384"/>
        <v>K</v>
      </c>
      <c r="OW6" s="11" t="str">
        <f t="shared" si="384"/>
        <v>N</v>
      </c>
      <c r="OX6" s="11" t="str">
        <f t="shared" si="384"/>
        <v>R</v>
      </c>
      <c r="OY6" s="11" t="str">
        <f t="shared" si="384"/>
        <v>L</v>
      </c>
      <c r="OZ6" s="11" t="str">
        <f t="shared" si="384"/>
        <v>P</v>
      </c>
      <c r="PA6" s="11" t="str">
        <f t="shared" si="384"/>
        <v>E</v>
      </c>
      <c r="PB6" s="11" t="str">
        <f t="shared" si="384"/>
        <v>T</v>
      </c>
      <c r="PC6" s="11" t="str">
        <f t="shared" si="384"/>
        <v>K</v>
      </c>
      <c r="PD6" s="11" t="str">
        <f t="shared" si="384"/>
        <v>N</v>
      </c>
      <c r="PE6" s="11" t="str">
        <f t="shared" si="384"/>
        <v>R</v>
      </c>
      <c r="PF6" s="11" t="str">
        <f t="shared" si="384"/>
        <v>L</v>
      </c>
      <c r="PG6" s="11" t="str">
        <f t="shared" si="384"/>
        <v>P</v>
      </c>
      <c r="PH6" s="11" t="str">
        <f t="shared" si="384"/>
        <v>E</v>
      </c>
      <c r="PI6" s="11" t="str">
        <f t="shared" si="384"/>
        <v>T</v>
      </c>
      <c r="PJ6" s="11" t="str">
        <f t="shared" si="384"/>
        <v>K</v>
      </c>
      <c r="PK6" s="11" t="str">
        <f t="shared" si="384"/>
        <v>N</v>
      </c>
      <c r="PL6" s="11" t="str">
        <f t="shared" si="384"/>
        <v>R</v>
      </c>
      <c r="PM6" s="11" t="str">
        <f t="shared" si="384"/>
        <v>L</v>
      </c>
      <c r="PN6" s="11" t="str">
        <f t="shared" si="384"/>
        <v>P</v>
      </c>
      <c r="PO6" s="11" t="str">
        <f t="shared" si="384"/>
        <v>E</v>
      </c>
      <c r="PP6" s="11" t="str">
        <f t="shared" si="384"/>
        <v>T</v>
      </c>
      <c r="PQ6" s="11" t="str">
        <f t="shared" si="384"/>
        <v>K</v>
      </c>
      <c r="PR6" s="11" t="str">
        <f t="shared" si="384"/>
        <v>N</v>
      </c>
      <c r="PS6" s="11" t="str">
        <f t="shared" si="384"/>
        <v>R</v>
      </c>
      <c r="PT6" s="11" t="str">
        <f t="shared" si="384"/>
        <v>L</v>
      </c>
      <c r="PU6" s="11" t="str">
        <f t="shared" si="384"/>
        <v>P</v>
      </c>
      <c r="PV6" s="11" t="str">
        <f t="shared" si="384"/>
        <v>E</v>
      </c>
      <c r="PW6" s="11" t="str">
        <f t="shared" si="384"/>
        <v>T</v>
      </c>
      <c r="PX6" s="11" t="str">
        <f t="shared" si="384"/>
        <v>K</v>
      </c>
      <c r="PY6" s="11" t="str">
        <f t="shared" si="384"/>
        <v>N</v>
      </c>
      <c r="PZ6" s="11" t="str">
        <f t="shared" si="384"/>
        <v>R</v>
      </c>
      <c r="QA6" s="11" t="str">
        <f t="shared" si="384"/>
        <v>L</v>
      </c>
      <c r="QB6" s="11" t="str">
        <f t="shared" si="384"/>
        <v>P</v>
      </c>
      <c r="QC6" s="11" t="str">
        <f t="shared" si="384"/>
        <v>E</v>
      </c>
      <c r="QD6" s="11" t="str">
        <f t="shared" si="384"/>
        <v>T</v>
      </c>
      <c r="QE6" s="11" t="str">
        <f t="shared" si="384"/>
        <v>K</v>
      </c>
      <c r="QF6" s="11" t="str">
        <f t="shared" si="384"/>
        <v>N</v>
      </c>
      <c r="QG6" s="11" t="str">
        <f t="shared" si="384"/>
        <v>R</v>
      </c>
      <c r="QH6" s="11" t="str">
        <f t="shared" si="384"/>
        <v>L</v>
      </c>
      <c r="QI6" s="11" t="str">
        <f t="shared" si="384"/>
        <v>P</v>
      </c>
      <c r="QJ6" s="11" t="str">
        <f t="shared" si="384"/>
        <v>E</v>
      </c>
      <c r="QK6" s="11" t="str">
        <f t="shared" si="384"/>
        <v>T</v>
      </c>
      <c r="QL6" s="11" t="str">
        <f t="shared" si="384"/>
        <v>K</v>
      </c>
      <c r="QM6" s="11" t="str">
        <f t="shared" si="384"/>
        <v>N</v>
      </c>
      <c r="QN6" s="11" t="str">
        <f t="shared" ref="QN6:SY6" si="385">LEFT(TEXT(QN5,"ddd"),1)</f>
        <v>R</v>
      </c>
      <c r="QO6" s="11" t="str">
        <f t="shared" si="385"/>
        <v>L</v>
      </c>
      <c r="QP6" s="11" t="str">
        <f t="shared" si="385"/>
        <v>P</v>
      </c>
      <c r="QQ6" s="11" t="str">
        <f t="shared" si="385"/>
        <v>E</v>
      </c>
      <c r="QR6" s="11" t="str">
        <f t="shared" si="385"/>
        <v>T</v>
      </c>
      <c r="QS6" s="11" t="str">
        <f t="shared" si="385"/>
        <v>K</v>
      </c>
      <c r="QT6" s="11" t="str">
        <f t="shared" si="385"/>
        <v>N</v>
      </c>
      <c r="QU6" s="11" t="str">
        <f t="shared" si="385"/>
        <v>R</v>
      </c>
      <c r="QV6" s="11" t="str">
        <f t="shared" si="385"/>
        <v>L</v>
      </c>
      <c r="QW6" s="11" t="str">
        <f t="shared" si="385"/>
        <v>P</v>
      </c>
      <c r="QX6" s="11" t="str">
        <f t="shared" si="385"/>
        <v>E</v>
      </c>
      <c r="QY6" s="11" t="str">
        <f t="shared" si="385"/>
        <v>T</v>
      </c>
      <c r="QZ6" s="11" t="str">
        <f t="shared" si="385"/>
        <v>K</v>
      </c>
      <c r="RA6" s="11" t="str">
        <f t="shared" si="385"/>
        <v>N</v>
      </c>
      <c r="RB6" s="11" t="str">
        <f t="shared" si="385"/>
        <v>R</v>
      </c>
      <c r="RC6" s="11" t="str">
        <f t="shared" si="385"/>
        <v>L</v>
      </c>
      <c r="RD6" s="11" t="str">
        <f t="shared" si="385"/>
        <v>P</v>
      </c>
      <c r="RE6" s="11" t="str">
        <f t="shared" si="385"/>
        <v>E</v>
      </c>
      <c r="RF6" s="11" t="str">
        <f t="shared" si="385"/>
        <v>T</v>
      </c>
      <c r="RG6" s="11" t="str">
        <f t="shared" si="385"/>
        <v>K</v>
      </c>
      <c r="RH6" s="11" t="str">
        <f t="shared" si="385"/>
        <v>N</v>
      </c>
      <c r="RI6" s="11" t="str">
        <f t="shared" si="385"/>
        <v>R</v>
      </c>
      <c r="RJ6" s="11" t="str">
        <f t="shared" si="385"/>
        <v>L</v>
      </c>
      <c r="RK6" s="11" t="str">
        <f t="shared" si="385"/>
        <v>P</v>
      </c>
      <c r="RL6" s="11" t="str">
        <f t="shared" si="385"/>
        <v>E</v>
      </c>
      <c r="RM6" s="11" t="str">
        <f t="shared" si="385"/>
        <v>T</v>
      </c>
      <c r="RN6" s="11" t="str">
        <f t="shared" si="385"/>
        <v>K</v>
      </c>
      <c r="RO6" s="11" t="str">
        <f t="shared" si="385"/>
        <v>N</v>
      </c>
      <c r="RP6" s="11" t="str">
        <f t="shared" si="385"/>
        <v>R</v>
      </c>
      <c r="RQ6" s="11" t="str">
        <f t="shared" si="385"/>
        <v>L</v>
      </c>
      <c r="RR6" s="11" t="str">
        <f t="shared" si="385"/>
        <v>P</v>
      </c>
      <c r="RS6" s="11" t="str">
        <f t="shared" si="385"/>
        <v>E</v>
      </c>
      <c r="RT6" s="11" t="str">
        <f t="shared" si="385"/>
        <v>T</v>
      </c>
      <c r="RU6" s="11" t="str">
        <f t="shared" si="385"/>
        <v>K</v>
      </c>
      <c r="RV6" s="11" t="str">
        <f t="shared" si="385"/>
        <v>N</v>
      </c>
      <c r="RW6" s="11" t="str">
        <f t="shared" si="385"/>
        <v>R</v>
      </c>
      <c r="RX6" s="11" t="str">
        <f t="shared" si="385"/>
        <v>L</v>
      </c>
      <c r="RY6" s="11" t="str">
        <f t="shared" si="385"/>
        <v>P</v>
      </c>
      <c r="RZ6" s="11" t="str">
        <f t="shared" si="385"/>
        <v>E</v>
      </c>
      <c r="SA6" s="11" t="str">
        <f t="shared" si="385"/>
        <v>T</v>
      </c>
      <c r="SB6" s="11" t="str">
        <f t="shared" si="385"/>
        <v>K</v>
      </c>
      <c r="SC6" s="11" t="str">
        <f t="shared" si="385"/>
        <v>N</v>
      </c>
      <c r="SD6" s="11" t="str">
        <f t="shared" si="385"/>
        <v>R</v>
      </c>
      <c r="SE6" s="11" t="str">
        <f t="shared" si="385"/>
        <v>L</v>
      </c>
      <c r="SF6" s="11" t="str">
        <f t="shared" si="385"/>
        <v>P</v>
      </c>
      <c r="SG6" s="11" t="str">
        <f t="shared" si="385"/>
        <v>E</v>
      </c>
      <c r="SH6" s="11" t="str">
        <f t="shared" si="385"/>
        <v>T</v>
      </c>
      <c r="SI6" s="11" t="str">
        <f t="shared" si="385"/>
        <v>K</v>
      </c>
      <c r="SJ6" s="11" t="str">
        <f t="shared" si="385"/>
        <v>N</v>
      </c>
      <c r="SK6" s="11" t="str">
        <f t="shared" si="385"/>
        <v>R</v>
      </c>
      <c r="SL6" s="11" t="str">
        <f t="shared" si="385"/>
        <v>L</v>
      </c>
      <c r="SM6" s="11" t="str">
        <f t="shared" si="385"/>
        <v>P</v>
      </c>
      <c r="SN6" s="11" t="str">
        <f t="shared" si="385"/>
        <v>E</v>
      </c>
      <c r="SO6" s="11" t="str">
        <f t="shared" si="385"/>
        <v>T</v>
      </c>
      <c r="SP6" s="11" t="str">
        <f t="shared" si="385"/>
        <v>K</v>
      </c>
      <c r="SQ6" s="11" t="str">
        <f t="shared" si="385"/>
        <v>N</v>
      </c>
      <c r="SR6" s="11" t="str">
        <f t="shared" si="385"/>
        <v>R</v>
      </c>
      <c r="SS6" s="11" t="str">
        <f t="shared" si="385"/>
        <v>L</v>
      </c>
      <c r="ST6" s="11" t="str">
        <f t="shared" si="385"/>
        <v>P</v>
      </c>
      <c r="SU6" s="11" t="str">
        <f t="shared" si="385"/>
        <v>E</v>
      </c>
      <c r="SV6" s="11" t="str">
        <f t="shared" si="385"/>
        <v>T</v>
      </c>
      <c r="SW6" s="11" t="str">
        <f t="shared" si="385"/>
        <v>K</v>
      </c>
      <c r="SX6" s="11" t="str">
        <f t="shared" si="385"/>
        <v>N</v>
      </c>
      <c r="SY6" s="11" t="str">
        <f t="shared" si="385"/>
        <v>R</v>
      </c>
      <c r="SZ6" s="11" t="str">
        <f t="shared" ref="SZ6:TV6" si="386">LEFT(TEXT(SZ5,"ddd"),1)</f>
        <v>L</v>
      </c>
      <c r="TA6" s="11" t="str">
        <f t="shared" si="386"/>
        <v>P</v>
      </c>
      <c r="TB6" s="11" t="str">
        <f t="shared" si="386"/>
        <v>E</v>
      </c>
      <c r="TC6" s="11" t="str">
        <f t="shared" si="386"/>
        <v>T</v>
      </c>
      <c r="TD6" s="11" t="str">
        <f t="shared" si="386"/>
        <v>K</v>
      </c>
      <c r="TE6" s="11" t="str">
        <f t="shared" si="386"/>
        <v>N</v>
      </c>
      <c r="TF6" s="11" t="str">
        <f t="shared" si="386"/>
        <v>R</v>
      </c>
      <c r="TG6" s="11" t="str">
        <f t="shared" si="386"/>
        <v>L</v>
      </c>
      <c r="TH6" s="11" t="str">
        <f t="shared" si="386"/>
        <v>P</v>
      </c>
      <c r="TI6" s="11" t="str">
        <f t="shared" si="386"/>
        <v>E</v>
      </c>
      <c r="TJ6" s="11" t="str">
        <f t="shared" si="386"/>
        <v>T</v>
      </c>
      <c r="TK6" s="11" t="str">
        <f t="shared" si="386"/>
        <v>K</v>
      </c>
      <c r="TL6" s="11" t="str">
        <f t="shared" si="386"/>
        <v>N</v>
      </c>
      <c r="TM6" s="11" t="str">
        <f t="shared" si="386"/>
        <v>R</v>
      </c>
      <c r="TN6" s="11" t="str">
        <f t="shared" si="386"/>
        <v>L</v>
      </c>
      <c r="TO6" s="11" t="str">
        <f t="shared" si="386"/>
        <v>P</v>
      </c>
      <c r="TP6" s="11" t="str">
        <f t="shared" si="386"/>
        <v>E</v>
      </c>
      <c r="TQ6" s="11" t="str">
        <f t="shared" si="386"/>
        <v>T</v>
      </c>
      <c r="TR6" s="11" t="str">
        <f t="shared" si="386"/>
        <v>K</v>
      </c>
      <c r="TS6" s="11" t="str">
        <f t="shared" si="386"/>
        <v>N</v>
      </c>
      <c r="TT6" s="11" t="str">
        <f t="shared" si="386"/>
        <v>R</v>
      </c>
      <c r="TU6" s="11" t="str">
        <f t="shared" si="386"/>
        <v>L</v>
      </c>
      <c r="TV6" s="11" t="str">
        <f t="shared" si="386"/>
        <v>P</v>
      </c>
      <c r="ACQ6" s="22"/>
      <c r="ACR6" s="22"/>
      <c r="ACS6" s="22"/>
      <c r="ACT6" s="22"/>
      <c r="ACU6" s="22"/>
      <c r="ACV6" s="22"/>
      <c r="ACW6" s="22"/>
      <c r="ACX6" s="22"/>
      <c r="ACY6" s="22"/>
      <c r="ACZ6" s="22"/>
      <c r="ADA6" s="22"/>
      <c r="ADB6" s="22"/>
      <c r="ADC6" s="22"/>
      <c r="ADD6" s="22"/>
      <c r="ADE6" s="22"/>
      <c r="ADF6" s="22"/>
      <c r="ADG6" s="22"/>
      <c r="ADH6" s="22"/>
      <c r="ADI6" s="22"/>
      <c r="ADJ6" s="22"/>
      <c r="ADK6" s="22"/>
      <c r="ADL6" s="22"/>
      <c r="ADM6" s="22"/>
      <c r="ADN6" s="22"/>
      <c r="ADO6" s="22"/>
      <c r="ADP6" s="22"/>
      <c r="ADQ6" s="22"/>
      <c r="ADR6" s="22"/>
      <c r="ADS6" s="22"/>
      <c r="ADT6" s="22"/>
      <c r="ADU6" s="22"/>
      <c r="ADV6" s="22"/>
      <c r="ADW6" s="22"/>
      <c r="ADX6" s="22"/>
      <c r="ADY6" s="22"/>
    </row>
    <row r="7" spans="1:805" ht="30" hidden="1" customHeight="1" thickBot="1" x14ac:dyDescent="0.4">
      <c r="A7" s="25" t="s">
        <v>23</v>
      </c>
      <c r="C7" s="27"/>
      <c r="E7"/>
      <c r="J7" t="str">
        <f>IF(OR(ISBLANK(task_start),ISBLANK(task_end)),"",task_end-task_start+1)</f>
        <v/>
      </c>
      <c r="K7" s="2"/>
      <c r="L7" s="237"/>
      <c r="M7" s="215"/>
      <c r="N7" s="44"/>
      <c r="O7" s="22"/>
      <c r="P7" s="43"/>
      <c r="Q7" s="244"/>
      <c r="R7" s="44"/>
      <c r="S7" s="43"/>
      <c r="T7" s="2"/>
      <c r="U7" s="44"/>
      <c r="V7" s="22"/>
      <c r="W7" s="22"/>
      <c r="X7" s="22"/>
      <c r="Y7" s="22"/>
      <c r="Z7" s="22"/>
      <c r="AA7" s="22"/>
      <c r="AB7" s="22"/>
      <c r="AC7" s="43"/>
      <c r="AD7" s="2"/>
      <c r="AE7" s="44"/>
      <c r="AF7" s="22"/>
      <c r="AG7" s="22"/>
      <c r="AH7" s="22"/>
      <c r="AI7" s="22"/>
      <c r="AJ7" s="22"/>
      <c r="AK7" s="22"/>
      <c r="AL7" s="22"/>
      <c r="AM7" s="22"/>
      <c r="AN7" s="22"/>
      <c r="AO7" s="38"/>
      <c r="AP7" s="22"/>
      <c r="AQ7" s="43"/>
      <c r="AR7" s="2"/>
      <c r="AS7" s="44"/>
      <c r="AT7" s="22"/>
      <c r="AU7" s="43"/>
      <c r="AV7" s="244"/>
      <c r="AW7" s="44"/>
      <c r="AX7" s="43"/>
      <c r="AY7" s="2"/>
      <c r="AZ7" s="44"/>
      <c r="BA7" s="22"/>
      <c r="BB7" s="22"/>
      <c r="BC7" s="22"/>
      <c r="BD7" s="22"/>
      <c r="BE7" s="22"/>
      <c r="BF7" s="22"/>
      <c r="BG7" s="43"/>
      <c r="BH7" s="2"/>
      <c r="BI7" s="44"/>
      <c r="BJ7" s="22"/>
      <c r="BK7" s="22"/>
      <c r="BL7" s="22"/>
      <c r="BM7" s="22"/>
      <c r="BN7" s="22"/>
      <c r="BO7" s="22"/>
      <c r="BP7" s="22"/>
      <c r="BQ7" s="22"/>
      <c r="BR7" s="22"/>
      <c r="BS7" s="43"/>
      <c r="BT7" s="220"/>
      <c r="BU7" s="44"/>
      <c r="BV7" s="22"/>
      <c r="BW7" s="22"/>
      <c r="BX7" s="43"/>
      <c r="BZ7" s="268"/>
      <c r="CA7" s="44"/>
      <c r="CB7" s="22"/>
      <c r="CC7" s="43"/>
      <c r="CD7" s="2"/>
      <c r="CE7" s="44"/>
      <c r="CF7" s="22"/>
      <c r="CG7" s="22"/>
      <c r="CH7" s="22"/>
      <c r="CI7" s="22"/>
      <c r="CJ7" s="22"/>
      <c r="CK7" s="22"/>
      <c r="CL7" s="22"/>
      <c r="CM7" s="43"/>
      <c r="CN7" s="2"/>
      <c r="CO7" s="44"/>
      <c r="CP7" s="22"/>
      <c r="CQ7" s="22"/>
      <c r="CR7" s="22"/>
      <c r="CS7" s="22"/>
      <c r="CT7" s="22"/>
      <c r="CU7" s="22"/>
      <c r="CV7" s="22"/>
      <c r="CW7" s="22"/>
      <c r="CX7" s="43"/>
      <c r="CY7" s="220"/>
      <c r="CZ7" s="44"/>
      <c r="DA7" s="43"/>
      <c r="DB7" s="2"/>
      <c r="DC7" s="237"/>
      <c r="DD7" s="244"/>
      <c r="DE7" s="268"/>
      <c r="DF7" s="44"/>
      <c r="DG7" s="22"/>
      <c r="DH7" s="43"/>
      <c r="DI7" s="2"/>
      <c r="DJ7" s="44"/>
      <c r="DK7" s="22"/>
      <c r="DL7" s="22"/>
      <c r="DM7" s="22"/>
      <c r="DN7" s="22"/>
      <c r="DO7" s="22"/>
      <c r="DP7" s="22"/>
      <c r="DQ7" s="43"/>
      <c r="DR7" s="2"/>
      <c r="DS7" s="44"/>
      <c r="DT7" s="22"/>
      <c r="DU7" s="22"/>
      <c r="DV7" s="22"/>
      <c r="DW7" s="22"/>
      <c r="DX7" s="22"/>
      <c r="DY7" s="22"/>
      <c r="DZ7" s="22"/>
      <c r="EA7" s="22"/>
      <c r="EB7" s="22"/>
      <c r="EC7" s="46"/>
      <c r="ED7" s="2"/>
      <c r="EE7" s="44"/>
      <c r="EF7" s="22"/>
      <c r="EG7" s="43"/>
      <c r="EH7" s="244"/>
      <c r="EI7" s="268"/>
      <c r="EJ7" s="44"/>
      <c r="EK7" s="22"/>
      <c r="EL7" s="43"/>
      <c r="EM7" s="2"/>
      <c r="EN7" s="44"/>
      <c r="EO7" s="22"/>
      <c r="EP7" s="22"/>
      <c r="EQ7" s="22"/>
      <c r="ER7" s="22"/>
      <c r="ES7" s="22"/>
      <c r="ET7" s="22"/>
      <c r="EU7" s="22"/>
      <c r="EV7" s="43"/>
      <c r="EW7" s="2"/>
      <c r="EX7" s="44"/>
      <c r="EY7" s="22"/>
      <c r="EZ7" s="22"/>
      <c r="FA7" s="22"/>
      <c r="FB7" s="22"/>
      <c r="FC7" s="22"/>
      <c r="FD7" s="22"/>
      <c r="FE7" s="22"/>
      <c r="FF7" s="22"/>
      <c r="FG7" s="43"/>
      <c r="FH7" s="220"/>
      <c r="FI7" s="44"/>
      <c r="FJ7" s="43"/>
      <c r="FK7" s="2"/>
      <c r="FL7" s="237"/>
      <c r="FM7" s="244"/>
      <c r="FN7" s="268"/>
      <c r="FO7" s="44"/>
      <c r="FP7" s="22"/>
      <c r="FQ7" s="43"/>
      <c r="FR7" s="2"/>
      <c r="FS7" s="44"/>
      <c r="FT7" s="22"/>
      <c r="FU7" s="22"/>
      <c r="FV7" s="22"/>
      <c r="FW7" s="22"/>
      <c r="FX7" s="22"/>
      <c r="FY7" s="22"/>
      <c r="FZ7" s="22"/>
      <c r="GA7" s="43"/>
      <c r="GB7" s="2"/>
      <c r="GC7" s="44"/>
      <c r="GD7" s="22"/>
      <c r="GE7" s="22"/>
      <c r="GF7" s="22"/>
      <c r="GG7" s="22"/>
      <c r="GH7" s="22"/>
      <c r="GI7" s="22"/>
      <c r="GJ7" s="22"/>
      <c r="GK7" s="22"/>
      <c r="GL7" s="43"/>
      <c r="GM7" s="220"/>
      <c r="GN7" s="44"/>
      <c r="GO7" s="43"/>
      <c r="GP7" s="2"/>
      <c r="GQ7" s="244"/>
      <c r="GR7" s="237"/>
      <c r="GS7" s="44"/>
      <c r="GT7" s="22"/>
      <c r="GU7" s="22"/>
      <c r="GV7" s="43"/>
      <c r="GW7" s="2"/>
      <c r="GX7" s="44"/>
      <c r="GY7" s="22"/>
      <c r="GZ7" s="22"/>
      <c r="HA7" s="22"/>
      <c r="HB7" s="22"/>
      <c r="HC7" s="22"/>
      <c r="HD7" s="22"/>
      <c r="HE7" s="43"/>
      <c r="HF7" s="2"/>
      <c r="HG7" s="44"/>
      <c r="HH7" s="22"/>
      <c r="HI7" s="22"/>
      <c r="HJ7" s="22"/>
      <c r="HK7" s="22"/>
      <c r="HL7" s="22"/>
      <c r="HM7" s="22"/>
      <c r="HN7" s="22"/>
      <c r="HO7" s="22"/>
      <c r="HP7" s="49"/>
      <c r="HQ7" s="227"/>
      <c r="HR7" s="50"/>
      <c r="HS7" s="43"/>
      <c r="HT7" s="2"/>
      <c r="HU7" s="237"/>
      <c r="HV7" s="244"/>
      <c r="HW7" s="268"/>
      <c r="HX7" s="44"/>
      <c r="HY7" s="22"/>
      <c r="HZ7" s="43"/>
      <c r="IA7" s="2"/>
      <c r="IB7" s="44"/>
      <c r="IC7" s="22"/>
      <c r="ID7" s="22"/>
      <c r="IE7" s="22"/>
      <c r="IF7" s="22"/>
      <c r="IG7" s="22"/>
      <c r="IH7" s="22"/>
      <c r="II7" s="22"/>
      <c r="IJ7" s="43"/>
      <c r="IK7" s="2"/>
      <c r="IL7" s="44"/>
      <c r="IM7" s="22"/>
      <c r="IN7" s="22"/>
      <c r="IO7" s="22"/>
      <c r="IP7" s="22"/>
      <c r="IQ7" s="22"/>
      <c r="IR7" s="22"/>
      <c r="IS7" s="22"/>
      <c r="IT7" s="22"/>
      <c r="IU7" s="49"/>
      <c r="IV7" s="220"/>
      <c r="IW7" s="44"/>
      <c r="IX7" s="43"/>
      <c r="IY7" s="2"/>
      <c r="IZ7" s="237"/>
      <c r="JA7" s="244"/>
      <c r="JB7" s="268"/>
      <c r="JC7" s="44"/>
      <c r="JD7" s="22"/>
      <c r="JE7" s="43"/>
      <c r="JF7" s="2"/>
      <c r="JG7" s="44"/>
      <c r="JH7" s="22"/>
      <c r="JI7" s="22"/>
      <c r="JJ7" s="22"/>
      <c r="JK7" s="22"/>
      <c r="JL7" s="22"/>
      <c r="JM7" s="22"/>
      <c r="JN7" s="43"/>
      <c r="JO7" s="2"/>
      <c r="JP7" s="44"/>
      <c r="JQ7" s="22"/>
      <c r="JR7" s="22"/>
      <c r="JS7" s="22"/>
      <c r="JT7" s="22"/>
      <c r="JU7" s="22"/>
      <c r="JV7" s="22"/>
      <c r="JW7" s="22"/>
      <c r="JX7" s="22"/>
      <c r="JY7" s="22"/>
      <c r="JZ7" s="43"/>
      <c r="KA7" s="220"/>
      <c r="KB7" s="44"/>
      <c r="KC7" s="22"/>
      <c r="KD7" s="43"/>
      <c r="KE7" s="244"/>
      <c r="KF7" s="2"/>
      <c r="KG7" s="44"/>
      <c r="KH7" s="22"/>
      <c r="KI7" s="43"/>
      <c r="KJ7" s="2"/>
      <c r="KK7" s="44"/>
      <c r="KL7" s="22"/>
      <c r="KM7" s="22"/>
      <c r="KN7" s="22"/>
      <c r="KO7" s="22"/>
      <c r="KP7" s="22"/>
      <c r="KQ7" s="22"/>
      <c r="KR7" s="22"/>
      <c r="KS7" s="22"/>
      <c r="KT7" s="22"/>
      <c r="KU7" s="22"/>
      <c r="KV7" s="22"/>
      <c r="KW7" s="22"/>
      <c r="KX7" s="22"/>
      <c r="KY7" s="22"/>
      <c r="KZ7" s="22"/>
      <c r="LA7" s="22"/>
      <c r="LB7" s="22"/>
      <c r="LC7" s="22"/>
      <c r="LD7" s="43"/>
      <c r="LE7" s="220"/>
      <c r="LF7" s="44"/>
      <c r="LG7" s="22"/>
      <c r="LH7" s="22"/>
      <c r="LI7" s="43"/>
      <c r="LJ7" s="244"/>
      <c r="LK7" s="271"/>
      <c r="LL7" s="44"/>
      <c r="LM7" s="22"/>
      <c r="LN7" s="43"/>
      <c r="LO7" s="2"/>
      <c r="LP7" s="44"/>
      <c r="LQ7" s="22"/>
      <c r="LR7" s="22"/>
      <c r="LS7" s="22"/>
      <c r="LT7" s="22"/>
      <c r="LU7" s="22"/>
      <c r="LV7" s="22"/>
      <c r="LW7" s="22"/>
      <c r="LX7" s="22"/>
      <c r="LY7" s="22"/>
      <c r="LZ7" s="22"/>
      <c r="MA7" s="22"/>
      <c r="MB7" s="22"/>
      <c r="MC7" s="22"/>
      <c r="MD7" s="22"/>
      <c r="ME7" s="22"/>
      <c r="MF7" s="22"/>
      <c r="MG7" s="22"/>
      <c r="MH7" s="38"/>
      <c r="MI7" s="22"/>
      <c r="MJ7" s="22"/>
      <c r="MK7" s="22"/>
      <c r="ML7" s="22"/>
      <c r="MM7" s="43"/>
      <c r="MN7" s="244"/>
      <c r="MO7" s="268"/>
      <c r="MP7" s="44"/>
      <c r="MQ7" s="22"/>
      <c r="MR7" s="22"/>
      <c r="MS7" s="22"/>
      <c r="MT7" s="22"/>
      <c r="MU7" s="22"/>
      <c r="MV7" s="22"/>
      <c r="MW7" s="22"/>
      <c r="MX7" s="22"/>
      <c r="MY7" s="22"/>
      <c r="MZ7" s="22"/>
      <c r="NA7" s="22"/>
      <c r="NB7" s="22"/>
      <c r="NC7" s="22"/>
      <c r="ND7" s="22"/>
      <c r="NE7" s="22"/>
      <c r="NF7" s="22"/>
      <c r="NG7" s="22"/>
      <c r="NH7" s="22"/>
      <c r="NI7" s="22"/>
      <c r="NJ7" s="22"/>
      <c r="NK7" s="22"/>
      <c r="NL7" s="22"/>
      <c r="NM7" s="22"/>
      <c r="NN7" s="22"/>
      <c r="NO7" s="22"/>
      <c r="NP7" s="22"/>
      <c r="NQ7" s="22"/>
      <c r="NR7" s="22"/>
      <c r="NS7" s="22"/>
      <c r="NT7" s="22"/>
      <c r="NU7" s="22"/>
      <c r="NV7" s="22"/>
      <c r="NW7" s="22"/>
      <c r="NX7" s="22"/>
      <c r="NY7" s="22"/>
      <c r="NZ7" s="22"/>
      <c r="OA7" s="22"/>
      <c r="OB7" s="22"/>
      <c r="OC7" s="22"/>
      <c r="OD7" s="22"/>
      <c r="OE7" s="22"/>
      <c r="OF7" s="22"/>
      <c r="OG7" s="22"/>
      <c r="OH7" s="22"/>
      <c r="OI7" s="22"/>
      <c r="OJ7" s="22"/>
      <c r="OK7" s="22"/>
      <c r="OL7" s="22"/>
      <c r="OM7" s="22"/>
      <c r="ON7" s="22"/>
      <c r="OO7" s="22"/>
      <c r="OP7" s="22"/>
      <c r="OQ7" s="22"/>
      <c r="OR7" s="22"/>
      <c r="OS7" s="22"/>
      <c r="OT7" s="22"/>
      <c r="OU7" s="22"/>
      <c r="OV7" s="22"/>
      <c r="OW7" s="22"/>
      <c r="OX7" s="22"/>
      <c r="OY7" s="22"/>
      <c r="OZ7" s="22"/>
      <c r="PA7" s="22"/>
      <c r="PB7" s="22"/>
      <c r="PC7" s="22"/>
      <c r="PD7" s="22"/>
      <c r="PE7" s="22"/>
      <c r="PF7" s="22"/>
      <c r="PG7" s="22"/>
      <c r="PH7" s="22"/>
      <c r="PI7" s="22"/>
      <c r="PJ7" s="22"/>
      <c r="PK7" s="22"/>
      <c r="PL7" s="22"/>
      <c r="PM7" s="22"/>
      <c r="PN7" s="22"/>
      <c r="PO7" s="22"/>
      <c r="PP7" s="22"/>
      <c r="PQ7" s="22"/>
      <c r="PR7" s="22"/>
      <c r="PS7" s="22"/>
      <c r="PT7" s="22"/>
      <c r="PU7" s="22"/>
      <c r="PV7" s="22"/>
      <c r="PW7" s="22"/>
      <c r="PX7" s="22"/>
      <c r="PY7" s="22"/>
      <c r="PZ7" s="22"/>
      <c r="QA7" s="22"/>
      <c r="QB7" s="22"/>
      <c r="QC7" s="22"/>
      <c r="QD7" s="22"/>
      <c r="QE7" s="22"/>
      <c r="QF7" s="22"/>
      <c r="QG7" s="22"/>
      <c r="QH7" s="22"/>
      <c r="QI7" s="22"/>
      <c r="QJ7" s="22"/>
      <c r="QK7" s="22"/>
      <c r="QL7" s="22"/>
      <c r="QM7" s="22"/>
      <c r="QN7" s="22"/>
      <c r="QO7" s="22"/>
      <c r="QP7" s="22"/>
      <c r="QQ7" s="22"/>
      <c r="QR7" s="22"/>
      <c r="QS7" s="22"/>
      <c r="QT7" s="22"/>
      <c r="QU7" s="22"/>
      <c r="QV7" s="22"/>
      <c r="QW7" s="22"/>
      <c r="QX7" s="22"/>
      <c r="QY7" s="22"/>
      <c r="QZ7" s="22"/>
      <c r="RA7" s="22"/>
      <c r="RB7" s="22"/>
      <c r="RC7" s="22"/>
      <c r="RD7" s="22"/>
      <c r="RE7" s="22"/>
      <c r="RF7" s="22"/>
      <c r="RG7" s="22"/>
      <c r="RH7" s="22"/>
      <c r="RI7" s="22"/>
      <c r="RJ7" s="22"/>
      <c r="RK7" s="22"/>
      <c r="RL7" s="22"/>
      <c r="RM7" s="22"/>
      <c r="RN7" s="22"/>
      <c r="RO7" s="22"/>
      <c r="RP7" s="22"/>
      <c r="RQ7" s="22"/>
      <c r="RR7" s="22"/>
      <c r="RS7" s="22"/>
      <c r="RT7" s="22"/>
      <c r="RU7" s="22"/>
      <c r="RV7" s="22"/>
      <c r="RW7" s="22"/>
      <c r="RX7" s="22"/>
      <c r="RY7" s="22"/>
      <c r="RZ7" s="22"/>
      <c r="SA7" s="22"/>
      <c r="SB7" s="22"/>
      <c r="SC7" s="22"/>
      <c r="SD7" s="22"/>
      <c r="SE7" s="22"/>
      <c r="SF7" s="22"/>
      <c r="SG7" s="22"/>
      <c r="SH7" s="22"/>
      <c r="SI7" s="22"/>
      <c r="SJ7" s="22"/>
      <c r="SK7" s="22"/>
      <c r="SL7" s="22"/>
      <c r="SM7" s="22"/>
      <c r="SN7" s="22"/>
      <c r="SO7" s="22"/>
      <c r="SP7" s="22"/>
      <c r="SQ7" s="22"/>
      <c r="SR7" s="22"/>
      <c r="SS7" s="22"/>
      <c r="ST7" s="22"/>
      <c r="SU7" s="22"/>
      <c r="SV7" s="22"/>
      <c r="SW7" s="22"/>
      <c r="SX7" s="22"/>
      <c r="SY7" s="22"/>
      <c r="SZ7" s="22"/>
      <c r="TA7" s="22"/>
      <c r="TB7" s="22"/>
      <c r="TC7" s="22"/>
      <c r="TD7" s="22"/>
      <c r="TE7" s="22"/>
      <c r="TF7" s="22"/>
      <c r="TG7" s="22"/>
      <c r="TH7" s="22"/>
      <c r="TI7" s="22"/>
      <c r="TJ7" s="22"/>
      <c r="TK7" s="22"/>
      <c r="TL7" s="22"/>
      <c r="TM7" s="22"/>
      <c r="TN7" s="22"/>
      <c r="TO7" s="22"/>
      <c r="TP7" s="22"/>
      <c r="TQ7" s="22"/>
      <c r="TR7" s="22"/>
      <c r="TS7" s="22"/>
      <c r="TT7" s="22"/>
      <c r="TU7" s="22"/>
      <c r="TV7" s="22"/>
      <c r="ACQ7" s="22"/>
      <c r="ACR7" s="22"/>
      <c r="ACS7" s="22"/>
      <c r="ACT7" s="22"/>
      <c r="ACU7" s="22"/>
      <c r="ACV7" s="22"/>
      <c r="ACW7" s="22"/>
      <c r="ACX7" s="22"/>
      <c r="ACY7" s="22"/>
      <c r="ACZ7" s="22"/>
      <c r="ADA7" s="22"/>
      <c r="ADB7" s="22"/>
      <c r="ADC7" s="22"/>
      <c r="ADD7" s="22"/>
      <c r="ADE7" s="22"/>
      <c r="ADF7" s="22"/>
      <c r="ADG7" s="22"/>
      <c r="ADH7" s="22"/>
      <c r="ADI7" s="22"/>
      <c r="ADJ7" s="22"/>
      <c r="ADK7" s="22"/>
      <c r="ADL7" s="22"/>
      <c r="ADM7" s="22"/>
      <c r="ADN7" s="22"/>
      <c r="ADO7" s="22"/>
      <c r="ADP7" s="22"/>
      <c r="ADQ7" s="22"/>
      <c r="ADR7" s="22"/>
      <c r="ADS7" s="22"/>
      <c r="ADT7" s="22"/>
      <c r="ADU7" s="22"/>
      <c r="ADV7" s="22"/>
      <c r="ADW7" s="22"/>
      <c r="ADX7" s="22"/>
      <c r="ADY7" s="22"/>
    </row>
    <row r="8" spans="1:805" s="2" customFormat="1" ht="30" customHeight="1" thickBot="1" x14ac:dyDescent="0.4">
      <c r="A8" s="26" t="s">
        <v>24</v>
      </c>
      <c r="B8" s="56" t="s">
        <v>25</v>
      </c>
      <c r="C8" s="238"/>
      <c r="D8" s="13"/>
      <c r="E8" s="14"/>
      <c r="F8" s="15"/>
      <c r="G8" s="15"/>
      <c r="H8" s="15"/>
      <c r="I8" s="12"/>
      <c r="J8" s="12" t="str">
        <f t="shared" ref="J8:J49" si="387">IF(OR(ISBLANK(task_start),ISBLANK(task_end)),"",task_end-task_start+1)</f>
        <v/>
      </c>
      <c r="K8" s="43"/>
      <c r="L8" s="237"/>
      <c r="M8" s="215"/>
      <c r="N8" s="44"/>
      <c r="O8" s="22"/>
      <c r="P8" s="43"/>
      <c r="Q8" s="244"/>
      <c r="R8" s="44"/>
      <c r="S8" s="43"/>
      <c r="T8" s="22"/>
      <c r="U8" s="44"/>
      <c r="V8" s="22"/>
      <c r="W8" s="22"/>
      <c r="X8" s="22"/>
      <c r="Y8" s="22"/>
      <c r="Z8" s="22"/>
      <c r="AA8" s="22"/>
      <c r="AB8" s="22"/>
      <c r="AC8" s="22"/>
      <c r="AD8" s="22"/>
      <c r="AE8" s="22"/>
      <c r="AF8" s="22"/>
      <c r="AG8" s="22"/>
      <c r="AH8" s="22"/>
      <c r="AI8" s="22"/>
      <c r="AJ8" s="22"/>
      <c r="AK8" s="22"/>
      <c r="AL8" s="22"/>
      <c r="AM8" s="22"/>
      <c r="AN8" s="22"/>
      <c r="AO8" s="38"/>
      <c r="AP8" s="22"/>
      <c r="AQ8" s="43"/>
      <c r="AR8" s="22"/>
      <c r="AS8" s="22"/>
      <c r="AT8" s="22"/>
      <c r="AU8" s="43"/>
      <c r="AV8" s="244"/>
      <c r="AW8" s="44"/>
      <c r="AX8" s="43"/>
      <c r="AY8" s="22"/>
      <c r="AZ8" s="44"/>
      <c r="BA8" s="22"/>
      <c r="BB8" s="22"/>
      <c r="BC8" s="22"/>
      <c r="BD8" s="22"/>
      <c r="BE8" s="22"/>
      <c r="BF8" s="22"/>
      <c r="BG8" s="22"/>
      <c r="BH8" s="22"/>
      <c r="BI8" s="22"/>
      <c r="BJ8" s="22"/>
      <c r="BK8" s="22"/>
      <c r="BL8" s="22"/>
      <c r="BM8" s="22"/>
      <c r="BN8" s="22"/>
      <c r="BO8" s="22"/>
      <c r="BP8" s="22"/>
      <c r="BQ8" s="22"/>
      <c r="BR8" s="22"/>
      <c r="BS8" s="43"/>
      <c r="BT8" s="22"/>
      <c r="BU8" s="44"/>
      <c r="BV8" s="22"/>
      <c r="BW8" s="22"/>
      <c r="BX8" s="43"/>
      <c r="BY8" s="244"/>
      <c r="BZ8" s="44"/>
      <c r="CA8" s="44"/>
      <c r="CB8" s="22"/>
      <c r="CC8" s="22"/>
      <c r="CD8" s="22"/>
      <c r="CE8" s="22"/>
      <c r="CF8" s="107"/>
      <c r="CG8" s="107"/>
      <c r="CH8" s="107"/>
      <c r="CI8" s="107"/>
      <c r="CJ8" s="107"/>
      <c r="CK8" s="22"/>
      <c r="CL8" s="22"/>
      <c r="CM8" s="43"/>
      <c r="CN8" s="22"/>
      <c r="CO8" s="22"/>
      <c r="CP8" s="22"/>
      <c r="CQ8" s="22"/>
      <c r="CR8" s="22"/>
      <c r="CS8" s="22"/>
      <c r="CT8" s="22"/>
      <c r="CU8" s="22"/>
      <c r="CV8" s="22"/>
      <c r="CW8" s="22"/>
      <c r="CX8" s="22"/>
      <c r="CY8" s="22"/>
      <c r="CZ8" s="22"/>
      <c r="DA8" s="22"/>
      <c r="DB8" s="22"/>
      <c r="DC8" s="43"/>
      <c r="DD8" s="244"/>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43"/>
      <c r="EH8" s="244"/>
      <c r="EI8" s="44"/>
      <c r="EJ8" s="44"/>
      <c r="EK8" s="22"/>
      <c r="EL8" s="22"/>
      <c r="EM8" s="22"/>
      <c r="EN8" s="22"/>
      <c r="EO8" s="22"/>
      <c r="EP8" s="22"/>
      <c r="EQ8" s="22"/>
      <c r="ER8" s="22"/>
      <c r="ES8" s="22"/>
      <c r="ET8" s="43"/>
      <c r="EU8" s="22"/>
      <c r="EV8" s="44"/>
      <c r="EW8" s="22"/>
      <c r="EX8" s="22"/>
      <c r="EY8" s="22"/>
      <c r="EZ8" s="44"/>
      <c r="FA8" s="22"/>
      <c r="FB8" s="22"/>
      <c r="FC8" s="22"/>
      <c r="FD8" s="22"/>
      <c r="FE8" s="22"/>
      <c r="FF8" s="22"/>
      <c r="FG8" s="22"/>
      <c r="FH8" s="22"/>
      <c r="FI8" s="22"/>
      <c r="FJ8" s="22"/>
      <c r="FK8" s="22"/>
      <c r="FL8" s="43"/>
      <c r="FM8" s="244"/>
      <c r="FN8" s="100"/>
      <c r="FO8" s="100"/>
      <c r="FP8" s="101"/>
      <c r="FQ8" s="102"/>
      <c r="FR8" s="101"/>
      <c r="FS8" s="100"/>
      <c r="FT8" s="101"/>
      <c r="FU8" s="101"/>
      <c r="FV8" s="101"/>
      <c r="FW8" s="101"/>
      <c r="FX8" s="101"/>
      <c r="FY8" s="101"/>
      <c r="FZ8" s="101"/>
      <c r="GA8" s="101"/>
      <c r="GB8" s="101"/>
      <c r="GC8" s="101"/>
      <c r="GD8" s="101"/>
      <c r="GE8" s="101"/>
      <c r="GF8" s="101"/>
      <c r="GG8" s="101"/>
      <c r="GH8" s="101"/>
      <c r="GI8" s="101"/>
      <c r="GJ8" s="101"/>
      <c r="GK8" s="101"/>
      <c r="GL8" s="102"/>
      <c r="GM8" s="101"/>
      <c r="GN8" s="100"/>
      <c r="GO8" s="102"/>
      <c r="GP8" s="103"/>
      <c r="GQ8" s="250"/>
      <c r="GR8" s="100"/>
      <c r="GS8" s="101"/>
      <c r="GT8" s="101"/>
      <c r="GU8" s="101"/>
      <c r="GV8" s="101"/>
      <c r="GW8" s="101"/>
      <c r="GX8" s="101"/>
      <c r="GY8" s="101"/>
      <c r="GZ8" s="101"/>
      <c r="HA8" s="101"/>
      <c r="HB8" s="101"/>
      <c r="HC8" s="101"/>
      <c r="HD8" s="101"/>
      <c r="HE8" s="101"/>
      <c r="HF8" s="102"/>
      <c r="HG8" s="101"/>
      <c r="HH8" s="100"/>
      <c r="HI8" s="101"/>
      <c r="HJ8" s="101"/>
      <c r="HK8" s="101"/>
      <c r="HL8" s="101"/>
      <c r="HM8" s="101"/>
      <c r="HN8" s="101"/>
      <c r="HO8" s="101"/>
      <c r="HP8" s="101"/>
      <c r="HQ8" s="101"/>
      <c r="HR8" s="101"/>
      <c r="HS8" s="101"/>
      <c r="HT8" s="101"/>
      <c r="HU8" s="102"/>
      <c r="HV8" s="250"/>
      <c r="HW8" s="102"/>
      <c r="HX8" s="102"/>
      <c r="HY8" s="101"/>
      <c r="HZ8" s="100"/>
      <c r="IA8" s="101"/>
      <c r="IB8" s="101"/>
      <c r="IC8" s="101"/>
      <c r="ID8" s="101"/>
      <c r="IE8" s="101"/>
      <c r="IF8" s="101"/>
      <c r="IG8" s="101"/>
      <c r="IH8" s="101"/>
      <c r="II8" s="101"/>
      <c r="IJ8" s="101"/>
      <c r="IK8" s="101"/>
      <c r="IL8" s="101"/>
      <c r="IM8" s="101"/>
      <c r="IN8" s="101"/>
      <c r="IO8" s="101"/>
      <c r="IP8" s="102"/>
      <c r="IQ8" s="101"/>
      <c r="IR8" s="100"/>
      <c r="IS8" s="101"/>
      <c r="IT8" s="101"/>
      <c r="IU8" s="101"/>
      <c r="IV8" s="101"/>
      <c r="IW8" s="101"/>
      <c r="IX8" s="101"/>
      <c r="IY8" s="101"/>
      <c r="IZ8" s="102"/>
      <c r="JA8" s="250"/>
      <c r="JB8" s="22"/>
      <c r="JC8" s="44"/>
      <c r="JD8" s="22"/>
      <c r="JE8" s="43"/>
      <c r="JF8" s="22"/>
      <c r="JG8" s="44"/>
      <c r="JH8" s="22"/>
      <c r="JI8" s="22"/>
      <c r="JJ8" s="22"/>
      <c r="JK8" s="22"/>
      <c r="JL8" s="22"/>
      <c r="JM8" s="22"/>
      <c r="JN8" s="22"/>
      <c r="JO8" s="22"/>
      <c r="JP8" s="22"/>
      <c r="JQ8" s="22"/>
      <c r="JR8" s="22"/>
      <c r="JS8" s="22"/>
      <c r="JT8" s="22"/>
      <c r="JU8" s="22"/>
      <c r="JV8" s="22"/>
      <c r="JW8" s="22"/>
      <c r="JX8" s="22"/>
      <c r="JY8" s="22"/>
      <c r="JZ8" s="43"/>
      <c r="KA8" s="22"/>
      <c r="KB8" s="44"/>
      <c r="KC8" s="22"/>
      <c r="KD8" s="43"/>
      <c r="KE8" s="244"/>
      <c r="KF8" s="22"/>
      <c r="KG8" s="44"/>
      <c r="KH8" s="22"/>
      <c r="KI8" s="22"/>
      <c r="KJ8" s="22"/>
      <c r="KK8" s="22"/>
      <c r="KL8" s="22"/>
      <c r="KM8" s="22"/>
      <c r="KN8" s="22"/>
      <c r="KO8" s="22"/>
      <c r="KP8" s="22"/>
      <c r="KQ8" s="22"/>
      <c r="KR8" s="22"/>
      <c r="KS8" s="22"/>
      <c r="KT8" s="22"/>
      <c r="KU8" s="22"/>
      <c r="KV8" s="22"/>
      <c r="KW8" s="22"/>
      <c r="KX8" s="22"/>
      <c r="KY8" s="22"/>
      <c r="KZ8" s="22"/>
      <c r="LA8" s="22"/>
      <c r="LB8" s="22"/>
      <c r="LC8" s="22"/>
      <c r="LD8" s="43"/>
      <c r="LE8" s="22"/>
      <c r="LF8" s="44"/>
      <c r="LG8" s="22"/>
      <c r="LH8" s="22"/>
      <c r="LI8" s="43"/>
      <c r="LJ8" s="244"/>
      <c r="LK8" s="22"/>
      <c r="LL8" s="44"/>
      <c r="LM8" s="22"/>
      <c r="LN8" s="22"/>
      <c r="LO8" s="22"/>
      <c r="LP8" s="43"/>
      <c r="LQ8" s="22"/>
      <c r="LR8" s="22"/>
      <c r="LS8" s="22"/>
      <c r="LT8" s="43"/>
      <c r="LU8" s="22"/>
      <c r="LV8" s="22"/>
      <c r="LW8" s="22"/>
      <c r="LX8" s="22"/>
      <c r="LY8" s="22"/>
      <c r="LZ8" s="22"/>
      <c r="MA8" s="22"/>
      <c r="MB8" s="22"/>
      <c r="MC8" s="22"/>
      <c r="MD8" s="22"/>
      <c r="ME8" s="22"/>
      <c r="MF8" s="22"/>
      <c r="MG8" s="22"/>
      <c r="MH8" s="38"/>
      <c r="MI8" s="22"/>
      <c r="MJ8" s="22"/>
      <c r="MK8" s="22"/>
      <c r="ML8" s="22"/>
      <c r="MM8" s="43"/>
      <c r="MN8" s="244"/>
      <c r="MO8" s="22"/>
      <c r="MP8" s="44"/>
      <c r="MQ8" s="22"/>
      <c r="MR8" s="22"/>
      <c r="MS8" s="22"/>
      <c r="MT8" s="22"/>
      <c r="MU8" s="22"/>
      <c r="MV8" s="22"/>
      <c r="MW8" s="22"/>
      <c r="MX8" s="22"/>
      <c r="MY8" s="22"/>
      <c r="MZ8" s="22"/>
      <c r="NA8" s="22"/>
      <c r="NB8" s="22"/>
      <c r="NC8" s="22"/>
      <c r="ND8" s="22"/>
      <c r="NE8" s="22"/>
      <c r="NF8" s="22"/>
      <c r="NG8" s="22"/>
      <c r="NH8" s="22"/>
      <c r="NI8" s="22"/>
      <c r="NJ8" s="22"/>
      <c r="NK8" s="22"/>
      <c r="NL8" s="22"/>
      <c r="NM8" s="22"/>
      <c r="NN8" s="22"/>
      <c r="NO8" s="22"/>
      <c r="NP8" s="22"/>
      <c r="NQ8" s="22"/>
      <c r="NR8" s="22"/>
      <c r="NS8" s="22"/>
      <c r="NT8" s="22"/>
      <c r="NU8" s="22"/>
      <c r="NV8" s="22"/>
      <c r="NW8" s="22"/>
      <c r="NX8" s="22"/>
      <c r="NY8" s="22"/>
      <c r="NZ8" s="22"/>
      <c r="OA8" s="22"/>
      <c r="OB8" s="22"/>
      <c r="OC8" s="22"/>
      <c r="OD8" s="22"/>
      <c r="OE8" s="22"/>
      <c r="OF8" s="22"/>
      <c r="OG8" s="22"/>
      <c r="OH8" s="22"/>
      <c r="OI8" s="22"/>
      <c r="OJ8" s="22"/>
      <c r="OK8" s="22"/>
      <c r="OL8" s="22"/>
      <c r="OM8" s="22"/>
      <c r="ON8" s="22"/>
      <c r="OO8" s="22"/>
      <c r="OP8" s="22"/>
      <c r="OQ8" s="22"/>
      <c r="OR8" s="22"/>
      <c r="OS8" s="22"/>
      <c r="OT8" s="22"/>
      <c r="OU8" s="22"/>
      <c r="OV8" s="22"/>
      <c r="OW8" s="22"/>
      <c r="OX8" s="22"/>
      <c r="OY8" s="22"/>
      <c r="OZ8" s="22"/>
      <c r="PA8" s="22"/>
      <c r="PB8" s="22"/>
      <c r="PC8" s="22"/>
      <c r="PD8" s="22"/>
      <c r="PE8" s="22"/>
      <c r="PF8" s="22"/>
      <c r="PG8" s="22"/>
      <c r="PH8" s="22"/>
      <c r="PI8" s="22"/>
      <c r="PJ8" s="22"/>
      <c r="PK8" s="22"/>
      <c r="PL8" s="22"/>
      <c r="PM8" s="22"/>
      <c r="PN8" s="22"/>
      <c r="PO8" s="22"/>
      <c r="PP8" s="22"/>
      <c r="PQ8" s="22"/>
      <c r="PR8" s="22"/>
      <c r="PS8" s="22"/>
      <c r="PT8" s="22"/>
      <c r="PU8" s="22"/>
      <c r="PV8" s="22"/>
      <c r="PW8" s="22"/>
      <c r="PX8" s="22"/>
      <c r="PY8" s="22"/>
      <c r="PZ8" s="22"/>
      <c r="QA8" s="22"/>
      <c r="QB8" s="22"/>
      <c r="QC8" s="22"/>
      <c r="QD8" s="22"/>
      <c r="QE8" s="22"/>
      <c r="QF8" s="22"/>
      <c r="QG8" s="22"/>
      <c r="QH8" s="22"/>
      <c r="QI8" s="22"/>
      <c r="QJ8" s="22"/>
      <c r="QK8" s="22"/>
      <c r="QL8" s="22"/>
      <c r="QM8" s="22"/>
      <c r="QN8" s="22"/>
      <c r="QO8" s="22"/>
      <c r="QP8" s="22"/>
      <c r="QQ8" s="22"/>
      <c r="QR8" s="22"/>
      <c r="QS8" s="22"/>
      <c r="QT8" s="22"/>
      <c r="QU8" s="22"/>
      <c r="QV8" s="22"/>
      <c r="QW8" s="22"/>
      <c r="QX8" s="22"/>
      <c r="QY8" s="22"/>
      <c r="QZ8" s="22"/>
      <c r="RA8" s="22"/>
      <c r="RB8" s="22"/>
      <c r="RC8" s="22"/>
      <c r="RD8" s="22"/>
      <c r="RE8" s="22"/>
      <c r="RF8" s="22"/>
      <c r="RG8" s="22"/>
      <c r="RH8" s="22"/>
      <c r="RI8" s="22"/>
      <c r="RJ8" s="22"/>
      <c r="RK8" s="22"/>
      <c r="RL8" s="22"/>
      <c r="RM8" s="22"/>
      <c r="RN8" s="22"/>
      <c r="RO8" s="22"/>
      <c r="RP8" s="22"/>
      <c r="RQ8" s="22"/>
      <c r="RR8" s="22"/>
      <c r="RS8" s="22"/>
      <c r="RT8" s="22"/>
      <c r="RU8" s="22"/>
      <c r="RV8" s="22"/>
      <c r="RW8" s="22"/>
      <c r="RX8" s="22"/>
      <c r="RY8" s="22"/>
      <c r="RZ8" s="22"/>
      <c r="SA8" s="22"/>
      <c r="SB8" s="22"/>
      <c r="SC8" s="22"/>
      <c r="SD8" s="22"/>
      <c r="SE8" s="22"/>
      <c r="SF8" s="22"/>
      <c r="SG8" s="22"/>
      <c r="SH8" s="22"/>
      <c r="SI8" s="22"/>
      <c r="SJ8" s="22"/>
      <c r="SK8" s="22"/>
      <c r="SL8" s="22"/>
      <c r="SM8" s="22"/>
      <c r="SN8" s="22"/>
      <c r="SO8" s="22"/>
      <c r="SP8" s="22"/>
      <c r="SQ8" s="22"/>
      <c r="SR8" s="22"/>
      <c r="SS8" s="22"/>
      <c r="ST8" s="22"/>
      <c r="SU8" s="22"/>
      <c r="SV8" s="22"/>
      <c r="SW8" s="22"/>
      <c r="SX8" s="22"/>
      <c r="SY8" s="22"/>
      <c r="SZ8" s="22"/>
      <c r="TA8" s="22"/>
      <c r="TB8" s="22"/>
      <c r="TC8" s="22"/>
      <c r="TD8" s="22"/>
      <c r="TE8" s="22"/>
      <c r="TF8" s="22"/>
      <c r="TG8" s="22"/>
      <c r="TH8" s="22"/>
      <c r="TI8" s="22"/>
      <c r="TJ8" s="22"/>
      <c r="TK8" s="22"/>
      <c r="TL8" s="22"/>
      <c r="TM8" s="22"/>
      <c r="TN8" s="22"/>
      <c r="TO8" s="22"/>
      <c r="TP8" s="22"/>
      <c r="TQ8" s="22"/>
      <c r="TR8" s="22"/>
      <c r="TS8" s="22"/>
      <c r="TT8" s="22"/>
      <c r="TU8" s="22"/>
      <c r="TV8" s="22"/>
      <c r="ACQ8" s="22"/>
      <c r="ACR8" s="22"/>
      <c r="ACS8" s="22"/>
      <c r="ACT8" s="22"/>
      <c r="ACU8" s="22"/>
      <c r="ACV8" s="22"/>
      <c r="ACW8" s="22"/>
      <c r="ACX8" s="22"/>
      <c r="ACY8" s="22"/>
      <c r="ACZ8" s="22"/>
      <c r="ADA8" s="22"/>
      <c r="ADB8" s="22"/>
      <c r="ADC8" s="22"/>
      <c r="ADD8" s="22"/>
      <c r="ADE8" s="22"/>
      <c r="ADF8" s="22"/>
      <c r="ADG8" s="22"/>
      <c r="ADH8" s="22"/>
      <c r="ADI8" s="22"/>
      <c r="ADJ8" s="22"/>
      <c r="ADK8" s="22"/>
      <c r="ADL8" s="22"/>
      <c r="ADM8" s="22"/>
      <c r="ADN8" s="22"/>
      <c r="ADO8" s="22"/>
      <c r="ADP8" s="22"/>
      <c r="ADQ8" s="22"/>
      <c r="ADR8" s="22"/>
      <c r="ADS8" s="22"/>
      <c r="ADT8" s="22"/>
      <c r="ADU8" s="22"/>
      <c r="ADV8" s="22"/>
      <c r="ADW8" s="22"/>
      <c r="ADX8" s="22"/>
      <c r="ADY8" s="22"/>
    </row>
    <row r="9" spans="1:805" s="2" customFormat="1" ht="27.75" customHeight="1" thickBot="1" x14ac:dyDescent="0.6">
      <c r="A9" s="26"/>
      <c r="B9" s="307" t="s">
        <v>269</v>
      </c>
      <c r="C9" s="308"/>
      <c r="D9" s="308"/>
      <c r="E9" s="99"/>
      <c r="F9" s="104"/>
      <c r="G9" s="259">
        <v>45019</v>
      </c>
      <c r="H9" s="259">
        <f>G9+137</f>
        <v>45156</v>
      </c>
      <c r="I9" s="12"/>
      <c r="J9" s="12"/>
      <c r="K9" s="43"/>
      <c r="L9" s="237"/>
      <c r="M9" s="215"/>
      <c r="N9" s="44"/>
      <c r="O9" s="22"/>
      <c r="P9" s="43"/>
      <c r="Q9" s="244"/>
      <c r="R9" s="44"/>
      <c r="S9" s="43"/>
      <c r="T9" s="22"/>
      <c r="U9" s="44"/>
      <c r="V9" s="22"/>
      <c r="W9" s="22"/>
      <c r="X9" s="22"/>
      <c r="Y9" s="22"/>
      <c r="Z9" s="22"/>
      <c r="AA9" s="22"/>
      <c r="AB9" s="22"/>
      <c r="AC9" s="22"/>
      <c r="AD9" s="22"/>
      <c r="AE9" s="22"/>
      <c r="AF9" s="22"/>
      <c r="AG9" s="22"/>
      <c r="AH9" s="22"/>
      <c r="AI9" s="22"/>
      <c r="AJ9" s="22"/>
      <c r="AK9" s="22"/>
      <c r="AL9" s="22"/>
      <c r="AM9" s="22"/>
      <c r="AN9" s="22"/>
      <c r="AO9" s="38"/>
      <c r="AP9" s="22"/>
      <c r="AQ9" s="22"/>
      <c r="AR9" s="43"/>
      <c r="AS9" s="22"/>
      <c r="AT9" s="22"/>
      <c r="AU9" s="43"/>
      <c r="AV9" s="244"/>
      <c r="AW9" s="44"/>
      <c r="AX9" s="43"/>
      <c r="AY9" s="22"/>
      <c r="AZ9" s="44"/>
      <c r="BA9" s="22"/>
      <c r="BB9" s="22"/>
      <c r="BC9" s="22"/>
      <c r="BD9" s="22"/>
      <c r="BE9" s="22"/>
      <c r="BF9" s="22"/>
      <c r="BG9" s="22"/>
      <c r="BH9" s="22"/>
      <c r="BI9" s="22"/>
      <c r="BJ9" s="22"/>
      <c r="BK9" s="22"/>
      <c r="BL9" s="22"/>
      <c r="BM9" s="22"/>
      <c r="BN9" s="22"/>
      <c r="BO9" s="22"/>
      <c r="BP9" s="22"/>
      <c r="BQ9" s="22"/>
      <c r="BR9" s="22"/>
      <c r="BS9"/>
      <c r="BT9" s="22"/>
      <c r="BU9" s="44"/>
      <c r="BV9" s="22"/>
      <c r="BW9" s="22"/>
      <c r="BX9" s="43"/>
      <c r="BY9" s="244"/>
      <c r="BZ9" s="44"/>
      <c r="CA9" s="44"/>
      <c r="CB9" s="22"/>
      <c r="CC9" s="22"/>
      <c r="CD9" s="22"/>
      <c r="CE9" s="22"/>
      <c r="CF9" s="107"/>
      <c r="CG9" s="107"/>
      <c r="CH9" s="107"/>
      <c r="CI9" s="107"/>
      <c r="CJ9" s="107"/>
      <c r="CK9" s="22"/>
      <c r="CL9" s="22"/>
      <c r="CM9" s="43"/>
      <c r="CN9" s="22"/>
      <c r="CO9" s="22"/>
      <c r="CP9" s="22"/>
      <c r="CQ9" s="22"/>
      <c r="CR9" s="22"/>
      <c r="CS9" s="22"/>
      <c r="CT9" s="22"/>
      <c r="CU9" s="22"/>
      <c r="CV9" s="22"/>
      <c r="CW9" s="22"/>
      <c r="CX9" s="22"/>
      <c r="CY9" s="22"/>
      <c r="CZ9" s="22"/>
      <c r="DA9" s="22"/>
      <c r="DB9" s="22"/>
      <c r="DC9" s="43"/>
      <c r="DD9" s="244"/>
      <c r="DG9" s="260"/>
      <c r="DH9" s="260"/>
      <c r="DI9" s="262"/>
      <c r="DJ9" s="260"/>
      <c r="DK9" s="261"/>
      <c r="DL9" s="36"/>
      <c r="DM9" s="105"/>
      <c r="DN9" s="263"/>
      <c r="DO9" s="264"/>
      <c r="DP9" s="107"/>
      <c r="DQ9" s="107"/>
      <c r="DR9" s="107"/>
      <c r="DS9" s="107"/>
      <c r="DT9" s="107"/>
      <c r="DU9" s="261"/>
      <c r="DV9" s="260"/>
      <c r="DW9" s="262"/>
      <c r="DX9" s="263"/>
      <c r="DY9" s="261"/>
      <c r="DZ9" s="22"/>
      <c r="EA9" s="22"/>
      <c r="EB9" s="260"/>
      <c r="EC9" s="260"/>
      <c r="ED9" s="22"/>
      <c r="EE9" s="22"/>
      <c r="EF9" s="22"/>
      <c r="EG9" s="43"/>
      <c r="EH9" s="244"/>
      <c r="EI9" s="44"/>
      <c r="EJ9" s="44"/>
      <c r="EK9" s="22"/>
      <c r="EL9" s="22"/>
      <c r="EM9" s="22"/>
      <c r="EN9" s="22"/>
      <c r="EO9" s="22"/>
      <c r="EP9" s="22"/>
      <c r="EQ9" s="22"/>
      <c r="ER9" s="22"/>
      <c r="ES9" s="22"/>
      <c r="ET9" s="43"/>
      <c r="EU9" s="22"/>
      <c r="EV9" s="44"/>
      <c r="EW9" s="22"/>
      <c r="EX9" s="22"/>
      <c r="EY9" s="22"/>
      <c r="EZ9" s="44"/>
      <c r="FA9" s="22"/>
      <c r="FB9" s="22"/>
      <c r="FC9" s="22"/>
      <c r="FD9" s="22"/>
      <c r="FE9" s="22"/>
      <c r="FF9" s="22"/>
      <c r="FG9" s="22"/>
      <c r="FH9" s="260"/>
      <c r="FI9" s="260"/>
      <c r="FJ9" s="260"/>
      <c r="FK9" s="260"/>
      <c r="FL9" s="43"/>
      <c r="FM9" s="244"/>
      <c r="FN9" s="261"/>
      <c r="FO9" s="261"/>
      <c r="FP9" s="101"/>
      <c r="FQ9" s="101"/>
      <c r="FR9" s="102"/>
      <c r="FS9" s="260"/>
      <c r="FT9" s="261"/>
      <c r="FU9" s="260"/>
      <c r="FV9" s="262"/>
      <c r="FW9" s="101"/>
      <c r="FX9" s="101"/>
      <c r="FY9" s="101"/>
      <c r="FZ9" s="260"/>
      <c r="GA9" s="260"/>
      <c r="GB9" s="260"/>
      <c r="GC9" s="260"/>
      <c r="GD9" s="101"/>
      <c r="GE9" s="101"/>
      <c r="GF9" s="102"/>
      <c r="GG9" s="263"/>
      <c r="GH9" s="261"/>
      <c r="GI9" s="260"/>
      <c r="GJ9" s="260"/>
      <c r="GK9" s="101"/>
      <c r="GL9" s="101"/>
      <c r="GM9" s="101"/>
      <c r="GN9" s="260"/>
      <c r="GO9" s="260"/>
      <c r="GP9" s="262"/>
      <c r="GQ9" s="265"/>
      <c r="GR9" s="100"/>
      <c r="GS9" s="100"/>
      <c r="GT9" s="262"/>
      <c r="GU9" s="101"/>
      <c r="GV9" s="101"/>
      <c r="GW9" s="102"/>
      <c r="GX9" s="101"/>
      <c r="GY9" s="100"/>
      <c r="GZ9" s="101"/>
      <c r="HA9" s="262"/>
      <c r="HB9" s="101"/>
      <c r="HC9" s="100"/>
      <c r="HD9" s="101"/>
      <c r="HE9" s="101"/>
      <c r="HF9" s="101"/>
      <c r="HG9" s="101"/>
      <c r="HH9" s="260"/>
      <c r="HI9" s="260"/>
      <c r="HJ9" s="260"/>
      <c r="HK9" s="262"/>
      <c r="HL9" s="263"/>
      <c r="HM9" s="100"/>
      <c r="HN9" s="101"/>
      <c r="HO9" s="260"/>
      <c r="HP9" s="260"/>
      <c r="HQ9" s="260"/>
      <c r="HR9" s="260"/>
      <c r="HS9" s="260"/>
      <c r="HT9" s="101"/>
      <c r="HU9" s="102"/>
      <c r="HV9" s="265"/>
      <c r="HW9" s="261"/>
      <c r="HX9" s="261"/>
      <c r="HY9" s="262"/>
      <c r="HZ9" s="263"/>
      <c r="IA9" s="101"/>
      <c r="IB9" s="101"/>
      <c r="IC9" s="101"/>
      <c r="ID9" s="101"/>
      <c r="IE9" s="101"/>
      <c r="IF9" s="101"/>
      <c r="IG9" s="101"/>
      <c r="IH9" s="101"/>
      <c r="II9" s="101"/>
      <c r="IJ9" s="101"/>
      <c r="IK9" s="262"/>
      <c r="IL9" s="261"/>
      <c r="IM9" s="262"/>
      <c r="IN9" s="261"/>
      <c r="IO9" s="101"/>
      <c r="IP9" s="101"/>
      <c r="IQ9" s="101"/>
      <c r="IR9" s="101"/>
      <c r="IS9" s="101"/>
      <c r="IT9" s="101"/>
      <c r="IU9" s="101"/>
      <c r="IV9" s="101"/>
      <c r="IW9" s="101"/>
      <c r="IX9" s="101"/>
      <c r="IY9" s="101"/>
      <c r="IZ9" s="102"/>
      <c r="JA9" s="250"/>
      <c r="JB9" s="22"/>
      <c r="JC9" s="44"/>
      <c r="JD9" s="22"/>
      <c r="JE9" s="43"/>
      <c r="JF9" s="22"/>
      <c r="JG9" s="44"/>
      <c r="JH9" s="22"/>
      <c r="JI9" s="22"/>
      <c r="JJ9" s="22"/>
      <c r="JK9" s="22"/>
      <c r="JL9" s="22"/>
      <c r="JM9" s="22"/>
      <c r="JN9" s="22"/>
      <c r="JO9" s="22"/>
      <c r="JP9" s="22"/>
      <c r="JQ9" s="22"/>
      <c r="JR9" s="22"/>
      <c r="JS9" s="22"/>
      <c r="JT9" s="22"/>
      <c r="JU9" s="22"/>
      <c r="JV9" s="22"/>
      <c r="JW9" s="22"/>
      <c r="JX9" s="22"/>
      <c r="JY9" s="22"/>
      <c r="JZ9" s="43"/>
      <c r="KA9" s="22"/>
      <c r="KB9" s="44"/>
      <c r="KC9" s="22"/>
      <c r="KD9" s="43"/>
      <c r="KE9" s="244"/>
      <c r="KF9" s="22"/>
      <c r="KG9" s="44"/>
      <c r="KH9" s="22"/>
      <c r="KI9" s="22"/>
      <c r="KJ9" s="22"/>
      <c r="KK9" s="22"/>
      <c r="KL9" s="22"/>
      <c r="KM9" s="22"/>
      <c r="KN9" s="22"/>
      <c r="KO9" s="22"/>
      <c r="KP9" s="22"/>
      <c r="KQ9" s="22"/>
      <c r="KR9" s="22"/>
      <c r="KS9" s="22"/>
      <c r="KT9" s="22"/>
      <c r="KU9" s="22"/>
      <c r="KV9" s="22"/>
      <c r="KW9" s="22"/>
      <c r="KX9" s="22"/>
      <c r="KY9" s="22"/>
      <c r="KZ9" s="22"/>
      <c r="LA9" s="22"/>
      <c r="LB9" s="22"/>
      <c r="LC9" s="22"/>
      <c r="LD9" s="43"/>
      <c r="LE9" s="22"/>
      <c r="LF9" s="44"/>
      <c r="LG9" s="22"/>
      <c r="LH9" s="22"/>
      <c r="LI9" s="43"/>
      <c r="LJ9" s="244"/>
      <c r="LK9" s="22"/>
      <c r="LL9" s="44"/>
      <c r="LM9" s="22"/>
      <c r="LN9" s="22"/>
      <c r="LO9" s="22"/>
      <c r="LP9" s="43"/>
      <c r="LQ9" s="22"/>
      <c r="LR9" s="22"/>
      <c r="LS9" s="22"/>
      <c r="LT9" s="43"/>
      <c r="LU9" s="22"/>
      <c r="LV9" s="22"/>
      <c r="LW9" s="22"/>
      <c r="LX9" s="22"/>
      <c r="LY9" s="22"/>
      <c r="LZ9" s="22"/>
      <c r="MA9" s="22"/>
      <c r="MB9" s="22"/>
      <c r="MC9" s="22"/>
      <c r="MD9" s="22"/>
      <c r="ME9" s="22"/>
      <c r="MF9" s="22"/>
      <c r="MG9" s="22"/>
      <c r="MH9" s="38"/>
      <c r="MI9" s="22"/>
      <c r="MJ9" s="22"/>
      <c r="MK9" s="22"/>
      <c r="ML9" s="22"/>
      <c r="MM9" s="43"/>
      <c r="MN9" s="244"/>
      <c r="MO9" s="22"/>
      <c r="MP9" s="44"/>
      <c r="MQ9" s="22"/>
      <c r="MR9" s="22"/>
      <c r="MS9" s="22"/>
      <c r="MT9" s="22"/>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22"/>
      <c r="SM9" s="22"/>
      <c r="SN9" s="22"/>
      <c r="SO9" s="22"/>
      <c r="SP9" s="22"/>
      <c r="SQ9" s="22"/>
      <c r="SR9" s="22"/>
      <c r="SS9" s="22"/>
      <c r="ST9" s="22"/>
      <c r="SU9" s="22"/>
      <c r="SV9" s="22"/>
      <c r="SW9" s="22"/>
      <c r="SX9" s="22"/>
      <c r="SY9" s="22"/>
      <c r="SZ9" s="22"/>
      <c r="TA9" s="22"/>
      <c r="TB9" s="22"/>
      <c r="TC9" s="22"/>
      <c r="TD9" s="22"/>
      <c r="TE9" s="22"/>
      <c r="TF9" s="22"/>
      <c r="TG9" s="22"/>
      <c r="TH9" s="22"/>
      <c r="TI9" s="22"/>
      <c r="TJ9" s="22"/>
      <c r="TK9" s="22"/>
      <c r="TL9" s="22"/>
      <c r="TM9" s="22"/>
      <c r="TN9" s="22"/>
      <c r="TO9" s="22"/>
      <c r="TP9" s="22"/>
      <c r="TQ9" s="22"/>
      <c r="TR9" s="22"/>
      <c r="TS9" s="22"/>
      <c r="TT9" s="22"/>
      <c r="TU9" s="22"/>
      <c r="TV9" s="22"/>
      <c r="ACQ9" s="22"/>
      <c r="ACR9" s="22"/>
      <c r="ACS9" s="22"/>
      <c r="ACT9" s="22"/>
      <c r="ACU9" s="22"/>
      <c r="ACV9" s="22"/>
      <c r="ACW9" s="22"/>
      <c r="ACX9" s="22"/>
      <c r="ACY9" s="22"/>
      <c r="ACZ9" s="22"/>
      <c r="ADA9" s="22"/>
      <c r="ADB9" s="22"/>
      <c r="ADC9" s="22"/>
      <c r="ADD9" s="22"/>
      <c r="ADE9" s="22"/>
      <c r="ADF9" s="22"/>
      <c r="ADG9" s="22"/>
      <c r="ADH9" s="22"/>
      <c r="ADI9" s="22"/>
      <c r="ADJ9" s="22"/>
      <c r="ADK9" s="22"/>
      <c r="ADL9" s="22"/>
      <c r="ADM9" s="22"/>
      <c r="ADN9" s="22"/>
      <c r="ADO9" s="22"/>
      <c r="ADP9" s="22"/>
      <c r="ADQ9" s="22"/>
      <c r="ADR9" s="22"/>
      <c r="ADS9" s="22"/>
      <c r="ADT9" s="22"/>
      <c r="ADU9" s="22"/>
      <c r="ADV9" s="22"/>
      <c r="ADW9" s="22"/>
      <c r="ADX9" s="22"/>
      <c r="ADY9" s="22"/>
    </row>
    <row r="10" spans="1:805" s="2" customFormat="1" ht="30.75" customHeight="1" thickBot="1" x14ac:dyDescent="0.4">
      <c r="A10" s="26" t="s">
        <v>26</v>
      </c>
      <c r="B10" s="302" t="s">
        <v>27</v>
      </c>
      <c r="C10" s="302"/>
      <c r="D10" s="302"/>
      <c r="E10" s="55"/>
      <c r="F10" s="55"/>
      <c r="G10" s="259">
        <v>45012</v>
      </c>
      <c r="H10" s="259">
        <v>45060</v>
      </c>
      <c r="I10" s="12"/>
      <c r="J10" s="12" t="str">
        <f t="shared" si="387"/>
        <v/>
      </c>
      <c r="K10" s="43"/>
      <c r="L10" s="237"/>
      <c r="M10" s="215"/>
      <c r="N10" s="44"/>
      <c r="O10" s="22"/>
      <c r="P10" s="43"/>
      <c r="Q10" s="244"/>
      <c r="R10" s="44"/>
      <c r="S10" s="43"/>
      <c r="T10" s="22"/>
      <c r="U10" s="44"/>
      <c r="V10" s="22"/>
      <c r="W10" s="23"/>
      <c r="X10" s="23"/>
      <c r="Y10" s="22"/>
      <c r="Z10" s="22"/>
      <c r="AA10" s="22"/>
      <c r="AB10" s="22"/>
      <c r="AC10" s="22"/>
      <c r="AD10" s="22"/>
      <c r="AE10" s="22"/>
      <c r="AF10" s="22"/>
      <c r="AG10" s="22"/>
      <c r="AH10" s="22"/>
      <c r="AI10" s="22"/>
      <c r="AJ10" s="22"/>
      <c r="AK10" s="22"/>
      <c r="AL10" s="22"/>
      <c r="AM10" s="22"/>
      <c r="AN10" s="22"/>
      <c r="AO10" s="22"/>
      <c r="AP10" s="22"/>
      <c r="AQ10" s="22"/>
      <c r="AR10" s="22"/>
      <c r="AS10" s="22"/>
      <c r="AT10" s="22"/>
      <c r="AU10" s="43"/>
      <c r="AV10" s="244"/>
      <c r="AW10" s="44"/>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43"/>
      <c r="BY10" s="244"/>
      <c r="BZ10" s="44"/>
      <c r="CA10" s="44"/>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120"/>
      <c r="DA10" s="120"/>
      <c r="DB10" s="120"/>
      <c r="DC10" s="121"/>
      <c r="DD10" s="122"/>
      <c r="DE10" s="123"/>
      <c r="DF10" s="123"/>
      <c r="DG10" s="120"/>
      <c r="DH10" s="120"/>
      <c r="DI10" s="120"/>
      <c r="DJ10" s="120"/>
      <c r="DK10" s="120"/>
      <c r="DL10" s="120"/>
      <c r="DM10" s="120"/>
      <c r="DN10" s="120"/>
      <c r="DO10" s="120"/>
      <c r="DP10" s="120"/>
      <c r="DQ10" s="120"/>
      <c r="DR10" s="121"/>
      <c r="DS10" s="239"/>
      <c r="DT10" s="123"/>
      <c r="DU10" s="120"/>
      <c r="DV10" s="120"/>
      <c r="DW10" s="120"/>
      <c r="DX10" s="120"/>
      <c r="DY10" s="120"/>
      <c r="DZ10" s="120"/>
      <c r="EA10" s="120"/>
      <c r="EB10" s="120"/>
      <c r="EC10" s="120"/>
      <c r="ED10" s="120"/>
      <c r="EE10" s="120"/>
      <c r="EF10" s="120"/>
      <c r="EG10" s="121"/>
      <c r="EH10" s="122"/>
      <c r="EI10" s="120"/>
      <c r="EJ10" s="120"/>
      <c r="EK10" s="120"/>
      <c r="EL10" s="120"/>
      <c r="EM10" s="120"/>
      <c r="EN10" s="120"/>
      <c r="EO10" s="120"/>
      <c r="EP10" s="120"/>
      <c r="EQ10" s="120"/>
      <c r="ER10" s="120"/>
      <c r="ES10" s="120"/>
      <c r="ET10" s="120"/>
      <c r="EU10" s="120"/>
      <c r="EV10" s="120"/>
      <c r="EW10" s="22"/>
      <c r="EX10" s="22"/>
      <c r="EY10" s="22"/>
      <c r="EZ10" s="44"/>
      <c r="FA10" s="22"/>
      <c r="FB10" s="22"/>
      <c r="FC10" s="22"/>
      <c r="FD10" s="22"/>
      <c r="FE10" s="22"/>
      <c r="FF10" s="22"/>
      <c r="FG10" s="22"/>
      <c r="FH10" s="22"/>
      <c r="FI10" s="22"/>
      <c r="FJ10" s="22"/>
      <c r="FK10" s="22"/>
      <c r="FL10" s="43"/>
      <c r="FM10" s="244"/>
      <c r="FN10" s="100"/>
      <c r="FO10" s="100"/>
      <c r="FP10" s="101"/>
      <c r="FQ10" s="102"/>
      <c r="FR10" s="101"/>
      <c r="FS10" s="100"/>
      <c r="FT10" s="101"/>
      <c r="FU10" s="101"/>
      <c r="FV10" s="101"/>
      <c r="FW10" s="101"/>
      <c r="FX10" s="101"/>
      <c r="FY10" s="101"/>
      <c r="FZ10" s="101"/>
      <c r="GA10" s="101"/>
      <c r="GB10" s="101"/>
      <c r="GC10" s="101"/>
      <c r="GD10" s="101"/>
      <c r="GE10" s="101"/>
      <c r="GF10" s="101"/>
      <c r="GG10" s="101"/>
      <c r="GH10" s="101"/>
      <c r="GI10" s="101"/>
      <c r="GJ10" s="101"/>
      <c r="GK10" s="101"/>
      <c r="GL10" s="102"/>
      <c r="GM10" s="101"/>
      <c r="GN10" s="100"/>
      <c r="GO10" s="102"/>
      <c r="GP10" s="103"/>
      <c r="GQ10" s="250"/>
      <c r="GR10" s="100"/>
      <c r="GS10" s="101"/>
      <c r="GT10" s="102"/>
      <c r="GU10" s="101"/>
      <c r="GV10" s="100"/>
      <c r="GW10" s="101"/>
      <c r="GX10" s="101"/>
      <c r="GY10" s="101"/>
      <c r="GZ10" s="101"/>
      <c r="HA10" s="101"/>
      <c r="HB10" s="101"/>
      <c r="HC10" s="101"/>
      <c r="HD10" s="101"/>
      <c r="HE10" s="100"/>
      <c r="HF10" s="101"/>
      <c r="HG10" s="101"/>
      <c r="HH10" s="102"/>
      <c r="HI10" s="101"/>
      <c r="HJ10" s="100"/>
      <c r="HK10" s="101"/>
      <c r="HL10" s="101"/>
      <c r="HM10" s="101"/>
      <c r="HN10" s="101"/>
      <c r="HO10" s="101"/>
      <c r="HP10" s="101"/>
      <c r="HQ10" s="101"/>
      <c r="HR10" s="101"/>
      <c r="HS10" s="101"/>
      <c r="HT10" s="101"/>
      <c r="HU10" s="102"/>
      <c r="HV10" s="250"/>
      <c r="HW10" s="100"/>
      <c r="HX10" s="100"/>
      <c r="HY10" s="101"/>
      <c r="HZ10" s="101"/>
      <c r="IA10" s="101"/>
      <c r="IB10" s="101"/>
      <c r="IC10" s="101"/>
      <c r="ID10" s="101"/>
      <c r="IE10" s="101"/>
      <c r="IF10" s="101"/>
      <c r="IG10" s="101"/>
      <c r="IH10" s="101"/>
      <c r="II10" s="101"/>
      <c r="IJ10" s="101"/>
      <c r="IK10" s="101"/>
      <c r="IL10" s="101"/>
      <c r="IM10" s="101"/>
      <c r="IN10" s="101"/>
      <c r="IO10" s="101"/>
      <c r="IP10" s="101"/>
      <c r="IQ10" s="102"/>
      <c r="IR10" s="101"/>
      <c r="IS10" s="100"/>
      <c r="IT10" s="101"/>
      <c r="IU10" s="101"/>
      <c r="IV10" s="101"/>
      <c r="IW10" s="101"/>
      <c r="IX10" s="101"/>
      <c r="IY10" s="101"/>
      <c r="IZ10" s="102"/>
      <c r="JA10" s="250"/>
      <c r="JB10" s="22"/>
      <c r="JC10" s="44"/>
      <c r="JD10" s="22"/>
      <c r="JE10" s="43"/>
      <c r="JF10" s="22"/>
      <c r="JG10" s="44"/>
      <c r="JH10" s="22"/>
      <c r="JI10" s="22"/>
      <c r="JJ10" s="22"/>
      <c r="JK10" s="22"/>
      <c r="JL10" s="22"/>
      <c r="JM10" s="22"/>
      <c r="JN10" s="22"/>
      <c r="JO10" s="22"/>
      <c r="JP10" s="22"/>
      <c r="JQ10" s="22"/>
      <c r="JR10" s="22"/>
      <c r="JS10" s="22"/>
      <c r="JT10" s="106"/>
      <c r="JU10" s="106"/>
      <c r="JV10" s="229"/>
      <c r="JW10" s="106"/>
      <c r="JX10" s="231"/>
      <c r="JY10" s="232"/>
      <c r="JZ10" s="106"/>
      <c r="KA10" s="106"/>
      <c r="KB10" s="106"/>
      <c r="KC10" s="106"/>
      <c r="KD10" s="229"/>
      <c r="KE10" s="253"/>
      <c r="KF10" s="106"/>
      <c r="KG10" s="228"/>
      <c r="KH10" s="106"/>
      <c r="KI10" s="106"/>
      <c r="KJ10" s="106"/>
      <c r="KK10" s="106"/>
      <c r="KL10" s="106"/>
      <c r="KM10" s="106"/>
      <c r="KN10" s="106"/>
      <c r="KO10" s="106"/>
      <c r="KP10" s="230"/>
      <c r="KQ10" s="22"/>
      <c r="KR10" s="50"/>
      <c r="KS10" s="43"/>
      <c r="KT10" s="22"/>
      <c r="KU10" s="44"/>
      <c r="KV10" s="43"/>
      <c r="KW10" s="22"/>
      <c r="KX10" s="44"/>
      <c r="KY10" s="22"/>
      <c r="KZ10" s="43"/>
      <c r="LA10" s="22"/>
      <c r="LB10" s="44"/>
      <c r="LC10" s="22"/>
      <c r="LD10" s="22"/>
      <c r="LE10" s="22"/>
      <c r="LF10" s="22"/>
      <c r="LG10" s="22"/>
      <c r="LH10" s="22"/>
      <c r="LI10" s="43"/>
      <c r="LJ10" s="244"/>
      <c r="LK10" s="106"/>
      <c r="LL10" s="44"/>
      <c r="LM10" s="22"/>
      <c r="LN10" s="22"/>
      <c r="LO10" s="22"/>
      <c r="LP10" s="22"/>
      <c r="LQ10" s="22"/>
      <c r="LR10" s="22"/>
      <c r="LS10" s="22"/>
      <c r="LT10" s="22"/>
      <c r="LU10" s="49"/>
      <c r="LV10" s="22"/>
      <c r="LW10" s="44"/>
      <c r="LX10" s="43"/>
      <c r="LY10" s="22"/>
      <c r="LZ10" s="44"/>
      <c r="MA10" s="43"/>
      <c r="MB10" s="22"/>
      <c r="MC10" s="44"/>
      <c r="MD10" s="22"/>
      <c r="ME10" s="43"/>
      <c r="MF10" s="22"/>
      <c r="MG10" s="44"/>
      <c r="MH10" s="22"/>
      <c r="MI10" s="22"/>
      <c r="MJ10" s="22"/>
      <c r="MK10" s="22"/>
      <c r="ML10" s="22"/>
      <c r="MM10" s="43"/>
      <c r="MN10" s="244"/>
      <c r="MO10" s="106"/>
      <c r="MP10" s="44"/>
      <c r="MQ10" s="22"/>
      <c r="MR10" s="22"/>
      <c r="MS10" s="22"/>
      <c r="MT10" s="22"/>
      <c r="MU10" s="22"/>
      <c r="MV10" s="22"/>
      <c r="MW10" s="22"/>
      <c r="MX10" s="22"/>
      <c r="MY10" s="22"/>
      <c r="MZ10" s="43"/>
      <c r="NA10" s="22"/>
      <c r="NB10" s="44"/>
      <c r="NC10" s="22"/>
      <c r="ND10" s="22"/>
      <c r="NE10" s="43"/>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c r="QB10" s="22"/>
      <c r="QC10" s="22"/>
      <c r="QD10" s="22"/>
      <c r="QE10" s="22"/>
      <c r="QF10" s="22"/>
      <c r="QG10" s="22"/>
      <c r="QH10" s="22"/>
      <c r="QI10" s="22"/>
      <c r="QJ10" s="22"/>
      <c r="QK10" s="22"/>
      <c r="QL10" s="22"/>
      <c r="QM10" s="22"/>
      <c r="QN10" s="22"/>
      <c r="QO10" s="22"/>
      <c r="QP10" s="22"/>
      <c r="QQ10" s="22"/>
      <c r="QR10" s="22"/>
      <c r="QS10" s="22"/>
      <c r="QT10" s="22"/>
      <c r="QU10" s="22"/>
      <c r="QV10" s="22"/>
      <c r="QW10" s="22"/>
      <c r="QX10" s="22"/>
      <c r="QY10" s="22"/>
      <c r="QZ10" s="22"/>
      <c r="RA10" s="22"/>
      <c r="RB10" s="22"/>
      <c r="RC10" s="22"/>
      <c r="RD10" s="22"/>
      <c r="RE10" s="22"/>
      <c r="RF10" s="22"/>
      <c r="RG10" s="22"/>
      <c r="RH10" s="22"/>
      <c r="RI10" s="22"/>
      <c r="RJ10" s="22"/>
      <c r="RK10" s="22"/>
      <c r="RL10" s="22"/>
      <c r="RM10" s="22"/>
      <c r="RN10" s="22"/>
      <c r="RO10" s="22"/>
      <c r="RP10" s="22"/>
      <c r="RQ10" s="22"/>
      <c r="RR10" s="22"/>
      <c r="RS10" s="22"/>
      <c r="RT10" s="22"/>
      <c r="RU10" s="22"/>
      <c r="RV10" s="22"/>
      <c r="RW10" s="22"/>
      <c r="RX10" s="22"/>
      <c r="RY10" s="22"/>
      <c r="RZ10" s="22"/>
      <c r="SA10" s="22"/>
      <c r="SB10" s="22"/>
      <c r="SC10" s="22"/>
      <c r="SD10" s="22"/>
      <c r="SE10" s="22"/>
      <c r="SF10" s="22"/>
      <c r="SG10" s="22"/>
      <c r="SH10" s="22"/>
      <c r="SI10" s="22"/>
      <c r="SJ10" s="22"/>
      <c r="SK10" s="22"/>
      <c r="SL10" s="22"/>
      <c r="SM10" s="22"/>
      <c r="SN10" s="22"/>
      <c r="SO10" s="22"/>
      <c r="SP10" s="22"/>
      <c r="SQ10" s="22"/>
      <c r="SR10" s="22"/>
      <c r="SS10" s="22"/>
      <c r="ST10" s="22"/>
      <c r="SU10" s="22"/>
      <c r="SV10" s="22"/>
      <c r="SW10" s="22"/>
      <c r="SX10" s="22"/>
      <c r="SY10" s="22"/>
      <c r="SZ10" s="22"/>
      <c r="TA10" s="22"/>
      <c r="TB10" s="22"/>
      <c r="TC10" s="22"/>
      <c r="TD10" s="22"/>
      <c r="TE10" s="22"/>
      <c r="TF10" s="22"/>
      <c r="TG10" s="22"/>
      <c r="TH10" s="22"/>
      <c r="TI10" s="22"/>
      <c r="TJ10" s="22"/>
      <c r="TK10" s="22"/>
      <c r="TL10" s="22"/>
      <c r="TM10" s="22"/>
      <c r="TN10" s="22"/>
      <c r="TO10" s="22"/>
      <c r="TP10" s="22"/>
      <c r="TQ10" s="22"/>
      <c r="TR10" s="22"/>
      <c r="TS10" s="22"/>
      <c r="TT10" s="22"/>
      <c r="TU10" s="22"/>
      <c r="TV10" s="22"/>
      <c r="ACQ10" s="22"/>
      <c r="ACR10" s="22"/>
      <c r="ACS10" s="22"/>
      <c r="ACT10" s="22"/>
      <c r="ACU10" s="22"/>
      <c r="ACV10" s="22"/>
      <c r="ACW10" s="22"/>
      <c r="ACX10" s="22"/>
      <c r="ACY10" s="22"/>
      <c r="ACZ10" s="22"/>
      <c r="ADA10" s="22"/>
      <c r="ADB10" s="22"/>
      <c r="ADC10" s="22"/>
      <c r="ADD10" s="22"/>
      <c r="ADE10" s="22"/>
      <c r="ADF10" s="22"/>
      <c r="ADG10" s="22"/>
      <c r="ADH10" s="22"/>
      <c r="ADI10" s="22"/>
      <c r="ADJ10" s="22"/>
      <c r="ADK10" s="22"/>
      <c r="ADL10" s="22"/>
      <c r="ADM10" s="22"/>
      <c r="ADN10" s="22"/>
      <c r="ADO10" s="22"/>
      <c r="ADP10" s="22"/>
      <c r="ADQ10" s="22"/>
      <c r="ADR10" s="22"/>
      <c r="ADS10" s="22"/>
      <c r="ADT10" s="22"/>
      <c r="ADU10" s="22"/>
      <c r="ADV10" s="22"/>
      <c r="ADW10" s="22"/>
      <c r="ADX10" s="22"/>
      <c r="ADY10" s="22"/>
    </row>
    <row r="11" spans="1:805" s="2" customFormat="1" ht="30" customHeight="1" thickBot="1" x14ac:dyDescent="0.4">
      <c r="A11" s="25"/>
      <c r="B11" s="302" t="s">
        <v>28</v>
      </c>
      <c r="C11" s="302"/>
      <c r="D11" s="302"/>
      <c r="E11" s="55"/>
      <c r="F11" s="55"/>
      <c r="G11" s="259">
        <v>45061</v>
      </c>
      <c r="H11" s="259">
        <v>45162</v>
      </c>
      <c r="I11" s="12"/>
      <c r="J11" s="12" t="str">
        <f t="shared" si="387"/>
        <v/>
      </c>
      <c r="K11" s="43"/>
      <c r="L11" s="237"/>
      <c r="M11" s="215"/>
      <c r="N11" s="44"/>
      <c r="O11" s="22"/>
      <c r="P11" s="43"/>
      <c r="Q11" s="244"/>
      <c r="R11" s="44"/>
      <c r="S11" s="43"/>
      <c r="T11" s="22"/>
      <c r="U11" s="44"/>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43"/>
      <c r="AV11" s="244"/>
      <c r="AW11" s="44"/>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43"/>
      <c r="BY11" s="244"/>
      <c r="BZ11" s="44"/>
      <c r="CA11" s="44"/>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43"/>
      <c r="DD11" s="244"/>
      <c r="DE11" s="44"/>
      <c r="DF11" s="44"/>
      <c r="DG11" s="22"/>
      <c r="DH11" s="22"/>
      <c r="DI11" s="22"/>
      <c r="DJ11" s="22"/>
      <c r="DK11" s="22"/>
      <c r="DL11" s="22"/>
      <c r="DM11" s="22"/>
      <c r="DN11" s="22"/>
      <c r="DO11" s="22"/>
      <c r="DP11" s="38"/>
      <c r="DQ11" s="22"/>
      <c r="DR11" s="22"/>
      <c r="DS11" s="43"/>
      <c r="DT11" s="22"/>
      <c r="DU11" s="22"/>
      <c r="DV11" s="22"/>
      <c r="DW11" s="22"/>
      <c r="DX11" s="44"/>
      <c r="DY11" s="43"/>
      <c r="DZ11" s="22"/>
      <c r="EA11" s="44"/>
      <c r="EB11" s="22"/>
      <c r="EC11" s="22"/>
      <c r="ED11" s="22"/>
      <c r="EE11" s="22"/>
      <c r="EF11" s="22"/>
      <c r="EG11" s="43"/>
      <c r="EH11" s="244"/>
      <c r="EI11" s="44"/>
      <c r="EJ11" s="44"/>
      <c r="EK11" s="22"/>
      <c r="EL11" s="22"/>
      <c r="EM11" s="22"/>
      <c r="EN11" s="22"/>
      <c r="EO11" s="22"/>
      <c r="EP11" s="22"/>
      <c r="EQ11" s="22"/>
      <c r="ER11" s="22"/>
      <c r="ES11" s="22"/>
      <c r="ET11" s="43"/>
      <c r="EU11" s="22"/>
      <c r="EV11" s="44"/>
      <c r="EW11" s="221"/>
      <c r="EX11" s="123"/>
      <c r="EY11" s="121"/>
      <c r="EZ11" s="120"/>
      <c r="FA11" s="123"/>
      <c r="FB11" s="120"/>
      <c r="FC11" s="123"/>
      <c r="FD11" s="120"/>
      <c r="FE11" s="123"/>
      <c r="FF11" s="120"/>
      <c r="FG11" s="123"/>
      <c r="FH11" s="120"/>
      <c r="FI11" s="123"/>
      <c r="FJ11" s="120"/>
      <c r="FK11" s="123"/>
      <c r="FL11" s="121"/>
      <c r="FM11" s="122"/>
      <c r="FN11" s="123"/>
      <c r="FO11" s="123"/>
      <c r="FP11" s="120"/>
      <c r="FQ11" s="120"/>
      <c r="FR11" s="120"/>
      <c r="FS11" s="120"/>
      <c r="FT11" s="121"/>
      <c r="FU11" s="120"/>
      <c r="FV11" s="123"/>
      <c r="FW11" s="120"/>
      <c r="FX11" s="120"/>
      <c r="FY11" s="120"/>
      <c r="FZ11" s="120"/>
      <c r="GA11" s="120"/>
      <c r="GB11" s="120"/>
      <c r="GC11" s="121"/>
      <c r="GD11" s="120"/>
      <c r="GE11" s="120"/>
      <c r="GF11" s="120"/>
      <c r="GG11" s="120"/>
      <c r="GH11" s="120"/>
      <c r="GI11" s="120"/>
      <c r="GJ11" s="120"/>
      <c r="GK11" s="120"/>
      <c r="GL11" s="120"/>
      <c r="GM11" s="120"/>
      <c r="GN11" s="120"/>
      <c r="GO11" s="120"/>
      <c r="GP11" s="121"/>
      <c r="GQ11" s="122"/>
      <c r="GR11" s="249"/>
      <c r="GS11" s="120"/>
      <c r="GT11" s="120"/>
      <c r="GU11" s="120"/>
      <c r="GV11" s="120"/>
      <c r="GW11" s="120"/>
      <c r="GX11" s="120"/>
      <c r="GY11" s="120"/>
      <c r="GZ11" s="120"/>
      <c r="HA11" s="120"/>
      <c r="HB11" s="121"/>
      <c r="HC11" s="120"/>
      <c r="HD11" s="123"/>
      <c r="HE11" s="121"/>
      <c r="HF11" s="221"/>
      <c r="HG11" s="123"/>
      <c r="HH11" s="121"/>
      <c r="HI11" s="120"/>
      <c r="HJ11" s="123"/>
      <c r="HK11" s="120"/>
      <c r="HL11" s="121"/>
      <c r="HM11" s="239"/>
      <c r="HN11" s="123"/>
      <c r="HO11" s="121"/>
      <c r="HP11" s="120"/>
      <c r="HQ11" s="123"/>
      <c r="HR11" s="120"/>
      <c r="HS11" s="120"/>
      <c r="HT11" s="120"/>
      <c r="HU11" s="121"/>
      <c r="HV11" s="122"/>
      <c r="HW11" s="249"/>
      <c r="HX11" s="249"/>
      <c r="HY11" s="120"/>
      <c r="HZ11" s="123"/>
      <c r="IA11" s="120"/>
      <c r="IB11" s="120"/>
      <c r="IC11" s="121"/>
      <c r="ID11" s="120"/>
      <c r="IE11" s="123"/>
      <c r="IF11" s="120"/>
      <c r="IG11" s="120"/>
      <c r="IH11" s="120"/>
      <c r="II11" s="120"/>
      <c r="IJ11" s="121"/>
      <c r="IK11" s="239"/>
      <c r="IL11" s="123"/>
      <c r="IM11" s="121"/>
      <c r="IN11" s="120"/>
      <c r="IO11" s="123"/>
      <c r="IP11" s="120"/>
      <c r="IQ11" s="120"/>
      <c r="IR11" s="120"/>
      <c r="IS11" s="120"/>
      <c r="IT11" s="121"/>
      <c r="IU11" s="101"/>
      <c r="IV11" s="101"/>
      <c r="IW11" s="101"/>
      <c r="IX11" s="101"/>
      <c r="IY11" s="101"/>
      <c r="IZ11" s="102"/>
      <c r="JA11" s="250"/>
      <c r="JB11" s="22"/>
      <c r="JC11" s="44"/>
      <c r="JD11" s="22"/>
      <c r="JE11" s="43"/>
      <c r="JF11" s="22"/>
      <c r="JG11" s="44"/>
      <c r="JH11" s="22"/>
      <c r="JI11" s="22"/>
      <c r="JJ11" s="22"/>
      <c r="JK11" s="22"/>
      <c r="JL11" s="22"/>
      <c r="JM11" s="22"/>
      <c r="JN11" s="22"/>
      <c r="JO11" s="22"/>
      <c r="JP11" s="22"/>
      <c r="JQ11" s="22"/>
      <c r="JR11" s="22"/>
      <c r="JS11" s="22"/>
      <c r="JT11" s="106"/>
      <c r="JU11" s="106"/>
      <c r="JV11" s="229"/>
      <c r="JW11" s="106"/>
      <c r="JX11" s="228"/>
      <c r="JY11" s="106"/>
      <c r="JZ11" s="106"/>
      <c r="KA11" s="106"/>
      <c r="KB11" s="106"/>
      <c r="KC11" s="106"/>
      <c r="KD11" s="229"/>
      <c r="KE11" s="253"/>
      <c r="KF11" s="106"/>
      <c r="KG11" s="228"/>
      <c r="KH11" s="106"/>
      <c r="KI11" s="106"/>
      <c r="KJ11" s="106"/>
      <c r="KK11" s="106"/>
      <c r="KL11" s="106"/>
      <c r="KM11" s="106"/>
      <c r="KN11" s="106"/>
      <c r="KO11" s="106"/>
      <c r="KP11" s="230"/>
      <c r="KQ11" s="22"/>
      <c r="KR11" s="50"/>
      <c r="KS11" s="43"/>
      <c r="KT11" s="22"/>
      <c r="KU11" s="44"/>
      <c r="KV11" s="43"/>
      <c r="KW11" s="22"/>
      <c r="KX11" s="44"/>
      <c r="KY11" s="22"/>
      <c r="KZ11" s="43"/>
      <c r="LA11" s="22"/>
      <c r="LB11" s="44"/>
      <c r="LC11" s="22"/>
      <c r="LD11" s="22"/>
      <c r="LE11" s="22"/>
      <c r="LF11" s="22"/>
      <c r="LG11" s="22"/>
      <c r="LH11" s="22"/>
      <c r="LI11" s="43"/>
      <c r="LJ11" s="244"/>
      <c r="LK11" s="106"/>
      <c r="LL11" s="44"/>
      <c r="LM11" s="22"/>
      <c r="LN11" s="22"/>
      <c r="LO11" s="22"/>
      <c r="LP11" s="22"/>
      <c r="LQ11" s="22"/>
      <c r="LR11" s="22"/>
      <c r="LS11" s="22"/>
      <c r="LT11" s="22"/>
      <c r="LU11" s="49"/>
      <c r="LV11" s="22"/>
      <c r="LW11" s="44"/>
      <c r="LX11" s="43"/>
      <c r="LY11" s="22"/>
      <c r="LZ11" s="44"/>
      <c r="MA11" s="43"/>
      <c r="MB11" s="22"/>
      <c r="MC11" s="44"/>
      <c r="MD11" s="22"/>
      <c r="ME11" s="43"/>
      <c r="MF11" s="22"/>
      <c r="MG11" s="44"/>
      <c r="MH11" s="22"/>
      <c r="MI11" s="22"/>
      <c r="MJ11" s="22"/>
      <c r="MK11" s="22"/>
      <c r="ML11" s="22"/>
      <c r="MM11" s="43"/>
      <c r="MN11" s="244"/>
      <c r="MO11" s="106"/>
      <c r="MP11" s="44"/>
      <c r="MQ11" s="22"/>
      <c r="MR11" s="22"/>
      <c r="MS11" s="22"/>
      <c r="MT11" s="22"/>
      <c r="MU11" s="22"/>
      <c r="MV11" s="22"/>
      <c r="MW11" s="22"/>
      <c r="MX11" s="22"/>
      <c r="MY11" s="22"/>
      <c r="MZ11" s="43"/>
      <c r="NA11" s="22"/>
      <c r="NB11" s="44"/>
      <c r="NC11" s="22"/>
      <c r="ND11" s="22"/>
      <c r="NE11" s="43"/>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c r="SG11" s="22"/>
      <c r="SH11" s="22"/>
      <c r="SI11" s="22"/>
      <c r="SJ11" s="22"/>
      <c r="SK11" s="22"/>
      <c r="SL11" s="22"/>
      <c r="SM11" s="22"/>
      <c r="SN11" s="22"/>
      <c r="SO11" s="22"/>
      <c r="SP11" s="22"/>
      <c r="SQ11" s="22"/>
      <c r="SR11" s="22"/>
      <c r="SS11" s="22"/>
      <c r="ST11" s="22"/>
      <c r="SU11" s="22"/>
      <c r="SV11" s="22"/>
      <c r="SW11" s="22"/>
      <c r="SX11" s="22"/>
      <c r="SY11" s="22"/>
      <c r="SZ11" s="22"/>
      <c r="TA11" s="22"/>
      <c r="TB11" s="22"/>
      <c r="TC11" s="22"/>
      <c r="TD11" s="22"/>
      <c r="TE11" s="22"/>
      <c r="TF11" s="22"/>
      <c r="TG11" s="22"/>
      <c r="TH11" s="22"/>
      <c r="TI11" s="22"/>
      <c r="TJ11" s="22"/>
      <c r="TK11" s="22"/>
      <c r="TL11" s="22"/>
      <c r="TM11" s="22"/>
      <c r="TN11" s="22"/>
      <c r="TO11" s="22"/>
      <c r="TP11" s="22"/>
      <c r="TQ11" s="22"/>
      <c r="TR11" s="22"/>
      <c r="TS11" s="22"/>
      <c r="TT11" s="22"/>
      <c r="TU11" s="22"/>
      <c r="TV11" s="22"/>
      <c r="ACQ11" s="22"/>
      <c r="ACR11" s="22"/>
      <c r="ACS11" s="22"/>
      <c r="ACT11" s="22"/>
      <c r="ACU11" s="22"/>
      <c r="ACV11" s="22"/>
      <c r="ACW11" s="22"/>
      <c r="ACX11" s="22"/>
      <c r="ACY11" s="22"/>
      <c r="ACZ11" s="22"/>
      <c r="ADA11" s="22"/>
      <c r="ADB11" s="22"/>
      <c r="ADC11" s="22"/>
      <c r="ADD11" s="22"/>
      <c r="ADE11" s="22"/>
      <c r="ADF11" s="22"/>
      <c r="ADG11" s="22"/>
      <c r="ADH11" s="22"/>
      <c r="ADI11" s="22"/>
      <c r="ADJ11" s="22"/>
      <c r="ADK11" s="22"/>
      <c r="ADL11" s="22"/>
      <c r="ADM11" s="22"/>
      <c r="ADN11" s="22"/>
      <c r="ADO11" s="22"/>
      <c r="ADP11" s="22"/>
      <c r="ADQ11" s="22"/>
      <c r="ADR11" s="22"/>
      <c r="ADS11" s="22"/>
      <c r="ADT11" s="22"/>
      <c r="ADU11" s="22"/>
      <c r="ADV11" s="22"/>
      <c r="ADW11" s="22"/>
      <c r="ADX11" s="22"/>
      <c r="ADY11" s="22"/>
    </row>
    <row r="12" spans="1:805" s="2" customFormat="1" ht="30" customHeight="1" thickBot="1" x14ac:dyDescent="0.4">
      <c r="A12" s="25"/>
      <c r="B12" s="302" t="s">
        <v>27</v>
      </c>
      <c r="C12" s="302"/>
      <c r="D12" s="302"/>
      <c r="E12" s="55"/>
      <c r="F12" s="55"/>
      <c r="G12" s="259">
        <v>45163</v>
      </c>
      <c r="H12" s="259">
        <v>45196</v>
      </c>
      <c r="I12" s="12"/>
      <c r="J12" s="12" t="str">
        <f t="shared" si="387"/>
        <v/>
      </c>
      <c r="K12" s="43"/>
      <c r="L12" s="237"/>
      <c r="M12" s="215"/>
      <c r="N12" s="44"/>
      <c r="O12" s="22"/>
      <c r="P12" s="43"/>
      <c r="Q12" s="244"/>
      <c r="R12" s="44"/>
      <c r="S12" s="43"/>
      <c r="T12" s="22"/>
      <c r="U12" s="44"/>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43"/>
      <c r="AV12" s="244"/>
      <c r="AW12" s="44"/>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43"/>
      <c r="BY12" s="244"/>
      <c r="BZ12" s="44"/>
      <c r="CA12" s="44"/>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3"/>
      <c r="DC12" s="43"/>
      <c r="DD12" s="244"/>
      <c r="DE12" s="44"/>
      <c r="DF12" s="44"/>
      <c r="DG12" s="22"/>
      <c r="DH12" s="22"/>
      <c r="DI12" s="22"/>
      <c r="DJ12" s="22"/>
      <c r="DK12" s="22"/>
      <c r="DL12" s="22"/>
      <c r="DM12" s="22"/>
      <c r="DN12" s="22"/>
      <c r="DO12" s="22"/>
      <c r="DP12" s="38"/>
      <c r="DQ12" s="22"/>
      <c r="DR12" s="22"/>
      <c r="DS12" s="43"/>
      <c r="DT12" s="22"/>
      <c r="DU12" s="22"/>
      <c r="DV12" s="22"/>
      <c r="DW12" s="22"/>
      <c r="DX12" s="44"/>
      <c r="DY12" s="43"/>
      <c r="DZ12" s="22"/>
      <c r="EA12" s="44"/>
      <c r="EB12" s="22"/>
      <c r="EC12" s="22"/>
      <c r="ED12" s="22"/>
      <c r="EE12" s="22"/>
      <c r="EF12" s="22"/>
      <c r="EG12" s="43"/>
      <c r="EH12" s="244"/>
      <c r="EI12" s="44"/>
      <c r="EJ12" s="44"/>
      <c r="EK12" s="22"/>
      <c r="EL12" s="22"/>
      <c r="EM12" s="22"/>
      <c r="EN12" s="22"/>
      <c r="EO12" s="22"/>
      <c r="EP12" s="22"/>
      <c r="EQ12" s="22"/>
      <c r="ER12" s="22"/>
      <c r="ES12" s="22"/>
      <c r="ET12" s="43"/>
      <c r="EU12" s="22"/>
      <c r="EV12" s="44"/>
      <c r="EW12" s="22"/>
      <c r="EX12" s="22"/>
      <c r="EY12" s="22"/>
      <c r="EZ12" s="44"/>
      <c r="FA12" s="22"/>
      <c r="FB12" s="22"/>
      <c r="FC12" s="22"/>
      <c r="FD12" s="22"/>
      <c r="FE12" s="22"/>
      <c r="FF12" s="22"/>
      <c r="FG12" s="22"/>
      <c r="FH12" s="22"/>
      <c r="FI12" s="22"/>
      <c r="FJ12" s="22"/>
      <c r="FK12" s="22"/>
      <c r="FL12" s="43"/>
      <c r="FM12" s="244"/>
      <c r="FN12" s="100"/>
      <c r="FO12" s="100"/>
      <c r="FP12" s="101"/>
      <c r="FQ12" s="102"/>
      <c r="FR12" s="101"/>
      <c r="FS12" s="100"/>
      <c r="FT12" s="101"/>
      <c r="FU12" s="101"/>
      <c r="FV12" s="101"/>
      <c r="FW12" s="101"/>
      <c r="FX12" s="101"/>
      <c r="FY12" s="101"/>
      <c r="FZ12" s="101"/>
      <c r="GA12" s="101"/>
      <c r="GB12" s="101"/>
      <c r="GC12" s="101"/>
      <c r="GD12" s="101"/>
      <c r="GE12" s="101"/>
      <c r="GF12" s="101"/>
      <c r="GG12" s="101"/>
      <c r="GH12" s="101"/>
      <c r="GI12" s="101"/>
      <c r="GJ12" s="101"/>
      <c r="GK12" s="101"/>
      <c r="GL12" s="102"/>
      <c r="GM12" s="101"/>
      <c r="GN12" s="100"/>
      <c r="GO12" s="102"/>
      <c r="GP12" s="102"/>
      <c r="GQ12" s="250"/>
      <c r="GR12" s="100"/>
      <c r="GS12" s="101"/>
      <c r="GT12" s="102"/>
      <c r="GU12" s="101"/>
      <c r="GV12" s="100"/>
      <c r="GW12" s="101"/>
      <c r="GX12" s="101"/>
      <c r="GY12" s="101"/>
      <c r="GZ12" s="101"/>
      <c r="HA12" s="101"/>
      <c r="HB12" s="101"/>
      <c r="HC12" s="101"/>
      <c r="HD12" s="101"/>
      <c r="HE12" s="100"/>
      <c r="HF12" s="101"/>
      <c r="HG12" s="101"/>
      <c r="HH12" s="102"/>
      <c r="HI12" s="101"/>
      <c r="HJ12" s="100"/>
      <c r="HK12" s="101"/>
      <c r="HL12" s="102"/>
      <c r="HM12" s="101"/>
      <c r="HN12" s="101"/>
      <c r="HO12" s="101"/>
      <c r="HP12" s="101"/>
      <c r="HQ12" s="101"/>
      <c r="HR12" s="101"/>
      <c r="HS12" s="101"/>
      <c r="HT12" s="101"/>
      <c r="HU12" s="102"/>
      <c r="HV12" s="250"/>
      <c r="HW12" s="100"/>
      <c r="HX12" s="100"/>
      <c r="HY12" s="101"/>
      <c r="HZ12" s="101"/>
      <c r="IA12" s="101"/>
      <c r="IB12" s="101"/>
      <c r="IC12" s="101"/>
      <c r="ID12" s="101"/>
      <c r="IE12" s="101"/>
      <c r="IF12" s="101"/>
      <c r="IG12" s="102"/>
      <c r="IH12" s="101"/>
      <c r="II12" s="100"/>
      <c r="IJ12" s="101"/>
      <c r="IK12" s="101"/>
      <c r="IL12" s="101"/>
      <c r="IM12" s="101"/>
      <c r="IN12" s="101"/>
      <c r="IO12" s="101"/>
      <c r="IP12" s="101"/>
      <c r="IQ12" s="102"/>
      <c r="IR12" s="101"/>
      <c r="IS12" s="100"/>
      <c r="IT12" s="101"/>
      <c r="IU12" s="120"/>
      <c r="IV12" s="120"/>
      <c r="IW12" s="120"/>
      <c r="IX12" s="120"/>
      <c r="IY12" s="120"/>
      <c r="IZ12" s="121"/>
      <c r="JA12" s="122"/>
      <c r="JB12" s="221"/>
      <c r="JC12" s="123"/>
      <c r="JD12" s="120"/>
      <c r="JE12" s="120"/>
      <c r="JF12" s="120"/>
      <c r="JG12" s="120"/>
      <c r="JH12" s="120"/>
      <c r="JI12" s="120"/>
      <c r="JJ12" s="120"/>
      <c r="JK12" s="123"/>
      <c r="JL12" s="123"/>
      <c r="JM12" s="123"/>
      <c r="JN12" s="123"/>
      <c r="JO12" s="120"/>
      <c r="JP12" s="120"/>
      <c r="JQ12" s="120"/>
      <c r="JR12" s="120"/>
      <c r="JS12" s="120"/>
      <c r="JT12" s="123"/>
      <c r="JU12" s="123"/>
      <c r="JV12" s="123"/>
      <c r="JW12" s="123"/>
      <c r="JX12" s="123"/>
      <c r="JY12" s="123"/>
      <c r="JZ12" s="123"/>
      <c r="KA12" s="123"/>
      <c r="KB12" s="123"/>
      <c r="KC12" s="106"/>
      <c r="KD12" s="229"/>
      <c r="KE12" s="253"/>
      <c r="KF12" s="106"/>
      <c r="KG12" s="228"/>
      <c r="KH12" s="106"/>
      <c r="KI12" s="106"/>
      <c r="KJ12" s="106"/>
      <c r="KK12" s="106"/>
      <c r="KL12" s="106"/>
      <c r="KM12" s="106"/>
      <c r="KN12" s="106"/>
      <c r="KO12" s="106"/>
      <c r="KP12" s="106"/>
      <c r="KQ12" s="22"/>
      <c r="KR12" s="50"/>
      <c r="KS12" s="43"/>
      <c r="KT12" s="22"/>
      <c r="KU12" s="44"/>
      <c r="KV12" s="43"/>
      <c r="KW12" s="22"/>
      <c r="KX12" s="44"/>
      <c r="KY12" s="22"/>
      <c r="KZ12" s="43"/>
      <c r="LA12" s="22"/>
      <c r="LB12" s="44"/>
      <c r="LC12" s="22"/>
      <c r="LD12" s="22"/>
      <c r="LE12" s="22"/>
      <c r="LF12" s="22"/>
      <c r="LG12" s="22"/>
      <c r="LH12" s="22"/>
      <c r="LI12" s="43"/>
      <c r="LJ12" s="244"/>
      <c r="LK12" s="106"/>
      <c r="LL12" s="44"/>
      <c r="LM12" s="22"/>
      <c r="LN12" s="22"/>
      <c r="LO12" s="22"/>
      <c r="LP12" s="22"/>
      <c r="LQ12" s="22"/>
      <c r="LR12" s="22"/>
      <c r="LS12" s="22"/>
      <c r="LT12" s="22"/>
      <c r="LU12" s="43"/>
      <c r="LV12" s="22"/>
      <c r="LW12" s="44"/>
      <c r="LX12" s="43"/>
      <c r="LY12" s="22"/>
      <c r="LZ12" s="44"/>
      <c r="MA12" s="43"/>
      <c r="MB12" s="22"/>
      <c r="MC12" s="44"/>
      <c r="MD12" s="22"/>
      <c r="ME12" s="43"/>
      <c r="MF12" s="22"/>
      <c r="MG12" s="44"/>
      <c r="MH12" s="22"/>
      <c r="MI12" s="22"/>
      <c r="MJ12" s="22"/>
      <c r="MK12" s="22"/>
      <c r="ML12" s="22"/>
      <c r="MM12" s="43"/>
      <c r="MN12" s="244"/>
      <c r="MO12" s="106"/>
      <c r="MP12" s="44"/>
      <c r="MQ12" s="22"/>
      <c r="MR12" s="22"/>
      <c r="MS12" s="22"/>
      <c r="MT12" s="22"/>
      <c r="MU12" s="22"/>
      <c r="MV12" s="22"/>
      <c r="MW12" s="22"/>
      <c r="MX12" s="22"/>
      <c r="MY12" s="22"/>
      <c r="MZ12" s="43"/>
      <c r="NA12" s="22"/>
      <c r="NB12" s="44"/>
      <c r="NC12" s="22"/>
      <c r="ND12" s="22"/>
      <c r="NE12" s="43"/>
      <c r="NF12" s="22"/>
      <c r="NG12" s="22"/>
      <c r="NH12" s="22"/>
      <c r="NI12" s="22"/>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c r="PH12" s="22"/>
      <c r="PI12" s="22"/>
      <c r="PJ12" s="22"/>
      <c r="PK12" s="22"/>
      <c r="PL12" s="22"/>
      <c r="PM12" s="22"/>
      <c r="PN12" s="22"/>
      <c r="PO12" s="22"/>
      <c r="PP12" s="22"/>
      <c r="PQ12" s="22"/>
      <c r="PR12" s="22"/>
      <c r="PS12" s="22"/>
      <c r="PT12" s="22"/>
      <c r="PU12" s="22"/>
      <c r="PV12" s="22"/>
      <c r="PW12" s="22"/>
      <c r="PX12" s="22"/>
      <c r="PY12" s="22"/>
      <c r="PZ12" s="22"/>
      <c r="QA12" s="22"/>
      <c r="QB12" s="22"/>
      <c r="QC12" s="22"/>
      <c r="QD12" s="22"/>
      <c r="QE12" s="22"/>
      <c r="QF12" s="22"/>
      <c r="QG12" s="22"/>
      <c r="QH12" s="22"/>
      <c r="QI12" s="22"/>
      <c r="QJ12" s="22"/>
      <c r="QK12" s="22"/>
      <c r="QL12" s="22"/>
      <c r="QM12" s="22"/>
      <c r="QN12" s="22"/>
      <c r="QO12" s="22"/>
      <c r="QP12" s="22"/>
      <c r="QQ12" s="22"/>
      <c r="QR12" s="22"/>
      <c r="QS12" s="22"/>
      <c r="QT12" s="22"/>
      <c r="QU12" s="22"/>
      <c r="QV12" s="22"/>
      <c r="QW12" s="22"/>
      <c r="QX12" s="22"/>
      <c r="QY12" s="22"/>
      <c r="QZ12" s="22"/>
      <c r="RA12" s="22"/>
      <c r="RB12" s="22"/>
      <c r="RC12" s="22"/>
      <c r="RD12" s="22"/>
      <c r="RE12" s="22"/>
      <c r="RF12" s="22"/>
      <c r="RG12" s="22"/>
      <c r="RH12" s="22"/>
      <c r="RI12" s="22"/>
      <c r="RJ12" s="22"/>
      <c r="RK12" s="22"/>
      <c r="RL12" s="22"/>
      <c r="RM12" s="22"/>
      <c r="RN12" s="22"/>
      <c r="RO12" s="22"/>
      <c r="RP12" s="22"/>
      <c r="RQ12" s="22"/>
      <c r="RR12" s="22"/>
      <c r="RS12" s="22"/>
      <c r="RT12" s="22"/>
      <c r="RU12" s="22"/>
      <c r="RV12" s="22"/>
      <c r="RW12" s="22"/>
      <c r="RX12" s="22"/>
      <c r="RY12" s="22"/>
      <c r="RZ12" s="22"/>
      <c r="SA12" s="22"/>
      <c r="SB12" s="22"/>
      <c r="SC12" s="22"/>
      <c r="SD12" s="22"/>
      <c r="SE12" s="22"/>
      <c r="SF12" s="22"/>
      <c r="SG12" s="22"/>
      <c r="SH12" s="22"/>
      <c r="SI12" s="22"/>
      <c r="SJ12" s="22"/>
      <c r="SK12" s="22"/>
      <c r="SL12" s="22"/>
      <c r="SM12" s="22"/>
      <c r="SN12" s="22"/>
      <c r="SO12" s="22"/>
      <c r="SP12" s="22"/>
      <c r="SQ12" s="22"/>
      <c r="SR12" s="22"/>
      <c r="SS12" s="22"/>
      <c r="ST12" s="22"/>
      <c r="SU12" s="22"/>
      <c r="SV12" s="22"/>
      <c r="SW12" s="22"/>
      <c r="SX12" s="22"/>
      <c r="SY12" s="22"/>
      <c r="SZ12" s="22"/>
      <c r="TA12" s="22"/>
      <c r="TB12" s="22"/>
      <c r="TC12" s="22"/>
      <c r="TD12" s="22"/>
      <c r="TE12" s="22"/>
      <c r="TF12" s="22"/>
      <c r="TG12" s="22"/>
      <c r="TH12" s="22"/>
      <c r="TI12" s="22"/>
      <c r="TJ12" s="22"/>
      <c r="TK12" s="22"/>
      <c r="TL12" s="22"/>
      <c r="TM12" s="22"/>
      <c r="TN12" s="22"/>
      <c r="TO12" s="22"/>
      <c r="TP12" s="22"/>
      <c r="TQ12" s="22"/>
      <c r="TR12" s="22"/>
      <c r="TS12" s="22"/>
      <c r="TT12" s="22"/>
      <c r="TU12" s="22"/>
      <c r="TV12" s="22"/>
      <c r="ACQ12" s="22"/>
      <c r="ACR12" s="22"/>
      <c r="ACS12" s="22"/>
      <c r="ACT12" s="22"/>
      <c r="ACU12" s="22"/>
      <c r="ACV12" s="22"/>
      <c r="ACW12" s="22"/>
      <c r="ACX12" s="22"/>
      <c r="ACY12" s="22"/>
      <c r="ACZ12" s="22"/>
      <c r="ADA12" s="22"/>
      <c r="ADB12" s="22"/>
      <c r="ADC12" s="22"/>
      <c r="ADD12" s="22"/>
      <c r="ADE12" s="22"/>
      <c r="ADF12" s="22"/>
      <c r="ADG12" s="22"/>
      <c r="ADH12" s="22"/>
      <c r="ADI12" s="22"/>
      <c r="ADJ12" s="22"/>
      <c r="ADK12" s="22"/>
      <c r="ADL12" s="22"/>
      <c r="ADM12" s="22"/>
      <c r="ADN12" s="22"/>
      <c r="ADO12" s="22"/>
      <c r="ADP12" s="22"/>
      <c r="ADQ12" s="22"/>
      <c r="ADR12" s="22"/>
      <c r="ADS12" s="22"/>
      <c r="ADT12" s="22"/>
      <c r="ADU12" s="22"/>
      <c r="ADV12" s="22"/>
      <c r="ADW12" s="22"/>
      <c r="ADX12" s="22"/>
      <c r="ADY12" s="22"/>
    </row>
    <row r="13" spans="1:805" s="2" customFormat="1" ht="30" customHeight="1" thickBot="1" x14ac:dyDescent="0.4">
      <c r="A13" s="25"/>
      <c r="B13" s="302" t="s">
        <v>29</v>
      </c>
      <c r="C13" s="302"/>
      <c r="D13" s="302"/>
      <c r="E13" s="55"/>
      <c r="F13" s="55"/>
      <c r="G13" s="259">
        <v>45197</v>
      </c>
      <c r="H13" s="259">
        <v>45216</v>
      </c>
      <c r="I13" s="12"/>
      <c r="J13" s="12" t="str">
        <f t="shared" si="387"/>
        <v/>
      </c>
      <c r="K13" s="43"/>
      <c r="L13" s="237"/>
      <c r="M13" s="215"/>
      <c r="N13" s="44"/>
      <c r="O13" s="22"/>
      <c r="P13" s="43"/>
      <c r="Q13" s="244"/>
      <c r="R13" s="44"/>
      <c r="S13" s="43"/>
      <c r="T13" s="22"/>
      <c r="U13" s="44"/>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43"/>
      <c r="AV13" s="244"/>
      <c r="AW13" s="44"/>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43"/>
      <c r="BY13" s="244"/>
      <c r="BZ13" s="44"/>
      <c r="CA13" s="44"/>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43"/>
      <c r="DD13" s="244"/>
      <c r="DE13" s="44"/>
      <c r="DF13" s="44"/>
      <c r="DG13" s="22"/>
      <c r="DH13" s="22"/>
      <c r="DI13" s="22"/>
      <c r="DJ13" s="22"/>
      <c r="DK13" s="22"/>
      <c r="DL13" s="22"/>
      <c r="DM13" s="22"/>
      <c r="DN13" s="22"/>
      <c r="DO13" s="22"/>
      <c r="DP13" s="38"/>
      <c r="DQ13" s="22"/>
      <c r="DR13" s="22"/>
      <c r="DS13" s="43"/>
      <c r="DT13" s="22"/>
      <c r="DU13" s="22"/>
      <c r="DV13" s="22"/>
      <c r="DW13" s="22"/>
      <c r="DX13" s="44"/>
      <c r="DY13" s="43"/>
      <c r="DZ13" s="22"/>
      <c r="EA13" s="44"/>
      <c r="EB13" s="22"/>
      <c r="EC13" s="22"/>
      <c r="ED13" s="22"/>
      <c r="EE13" s="22"/>
      <c r="EF13" s="22"/>
      <c r="EG13" s="43"/>
      <c r="EH13" s="244"/>
      <c r="EI13" s="257"/>
      <c r="EJ13" s="257"/>
      <c r="EK13" s="108"/>
      <c r="EL13" s="22"/>
      <c r="EM13" s="22"/>
      <c r="EN13" s="22"/>
      <c r="EO13" s="22"/>
      <c r="EP13" s="22"/>
      <c r="EQ13" s="22"/>
      <c r="ER13" s="22"/>
      <c r="ES13" s="22"/>
      <c r="ET13" s="43"/>
      <c r="EU13" s="22"/>
      <c r="EV13" s="44"/>
      <c r="EW13" s="22"/>
      <c r="EX13" s="22"/>
      <c r="EY13" s="22"/>
      <c r="EZ13" s="44"/>
      <c r="FA13" s="22"/>
      <c r="FB13" s="22"/>
      <c r="FC13" s="22"/>
      <c r="FD13" s="22"/>
      <c r="FE13" s="22"/>
      <c r="FF13" s="22"/>
      <c r="FG13" s="22"/>
      <c r="FH13" s="22"/>
      <c r="FI13" s="22"/>
      <c r="FJ13" s="22"/>
      <c r="FK13" s="22"/>
      <c r="FL13" s="278"/>
      <c r="FM13" s="244"/>
      <c r="FN13" s="100"/>
      <c r="FO13" s="100"/>
      <c r="FP13" s="101"/>
      <c r="FQ13" s="102"/>
      <c r="FR13" s="101"/>
      <c r="FS13" s="100"/>
      <c r="FT13" s="101"/>
      <c r="FU13" s="101"/>
      <c r="FV13" s="101"/>
      <c r="FW13" s="101"/>
      <c r="FX13" s="101"/>
      <c r="FY13" s="101"/>
      <c r="FZ13" s="101"/>
      <c r="GA13" s="101"/>
      <c r="GB13" s="101"/>
      <c r="GC13" s="101"/>
      <c r="GD13" s="101"/>
      <c r="GE13" s="101"/>
      <c r="GF13" s="101"/>
      <c r="GG13" s="101"/>
      <c r="GH13" s="101"/>
      <c r="GI13" s="101"/>
      <c r="GJ13" s="101"/>
      <c r="GK13" s="101"/>
      <c r="GL13" s="102"/>
      <c r="GM13" s="101"/>
      <c r="GN13" s="100"/>
      <c r="GO13" s="102"/>
      <c r="GP13" s="102"/>
      <c r="GQ13" s="250"/>
      <c r="GR13" s="100"/>
      <c r="GS13" s="101"/>
      <c r="GT13" s="102"/>
      <c r="GU13" s="101"/>
      <c r="GV13" s="100"/>
      <c r="GW13" s="101"/>
      <c r="GX13" s="101"/>
      <c r="GY13" s="101"/>
      <c r="GZ13" s="101"/>
      <c r="HA13" s="101"/>
      <c r="HB13" s="101"/>
      <c r="HC13" s="101"/>
      <c r="HD13" s="101"/>
      <c r="HE13" s="100"/>
      <c r="HF13" s="101"/>
      <c r="HG13" s="101"/>
      <c r="HH13" s="102"/>
      <c r="HI13" s="101"/>
      <c r="HJ13" s="100"/>
      <c r="HK13" s="101"/>
      <c r="HL13" s="101"/>
      <c r="HM13" s="101"/>
      <c r="HN13" s="101"/>
      <c r="HO13" s="101"/>
      <c r="HP13" s="101"/>
      <c r="HQ13" s="101"/>
      <c r="HR13" s="101"/>
      <c r="HS13" s="101"/>
      <c r="HT13" s="101"/>
      <c r="HU13" s="102"/>
      <c r="HV13" s="250"/>
      <c r="HW13" s="100"/>
      <c r="HX13" s="100"/>
      <c r="HY13" s="101"/>
      <c r="HZ13" s="101"/>
      <c r="IA13" s="101"/>
      <c r="IB13" s="101"/>
      <c r="IC13" s="101"/>
      <c r="ID13" s="101"/>
      <c r="IE13" s="101"/>
      <c r="IF13" s="101"/>
      <c r="IG13" s="102"/>
      <c r="IH13" s="101"/>
      <c r="II13" s="100"/>
      <c r="IJ13" s="101"/>
      <c r="IK13" s="101"/>
      <c r="IL13" s="101"/>
      <c r="IM13" s="101"/>
      <c r="IN13" s="101"/>
      <c r="IO13" s="101"/>
      <c r="IP13" s="101"/>
      <c r="IQ13" s="102"/>
      <c r="IR13" s="101"/>
      <c r="IS13" s="100"/>
      <c r="IT13" s="101"/>
      <c r="IU13" s="101"/>
      <c r="IV13" s="101"/>
      <c r="IW13" s="101"/>
      <c r="IX13" s="101"/>
      <c r="IY13" s="101"/>
      <c r="IZ13" s="102"/>
      <c r="JA13" s="250"/>
      <c r="JB13" s="22"/>
      <c r="JC13" s="44"/>
      <c r="JD13" s="22"/>
      <c r="JE13" s="43"/>
      <c r="JF13" s="22"/>
      <c r="JG13" s="44"/>
      <c r="JH13" s="22"/>
      <c r="JI13" s="22"/>
      <c r="JJ13" s="22"/>
      <c r="JK13" s="22"/>
      <c r="JL13" s="22"/>
      <c r="JM13" s="22"/>
      <c r="JN13" s="22"/>
      <c r="JO13" s="22"/>
      <c r="JP13" s="22"/>
      <c r="JQ13" s="22"/>
      <c r="JR13" s="22"/>
      <c r="JS13" s="22"/>
      <c r="JT13" s="106"/>
      <c r="JU13" s="106"/>
      <c r="JV13" s="229"/>
      <c r="JW13" s="106"/>
      <c r="JX13" s="228"/>
      <c r="JY13" s="106"/>
      <c r="JZ13" s="106"/>
      <c r="KA13" s="106"/>
      <c r="KB13" s="106"/>
      <c r="KC13" s="120"/>
      <c r="KD13" s="121"/>
      <c r="KE13" s="122"/>
      <c r="KF13" s="120"/>
      <c r="KG13" s="123"/>
      <c r="KH13" s="120"/>
      <c r="KI13" s="120"/>
      <c r="KJ13" s="120"/>
      <c r="KK13" s="120"/>
      <c r="KL13" s="121"/>
      <c r="KM13" s="125"/>
      <c r="KN13" s="123"/>
      <c r="KO13" s="120"/>
      <c r="KP13" s="120"/>
      <c r="KQ13" s="120"/>
      <c r="KR13" s="120"/>
      <c r="KS13" s="121"/>
      <c r="KT13" s="239"/>
      <c r="KU13" s="123"/>
      <c r="KV13" s="121"/>
      <c r="KW13" s="22"/>
      <c r="KX13" s="44"/>
      <c r="KY13" s="22"/>
      <c r="KZ13" s="43"/>
      <c r="LA13" s="22"/>
      <c r="LB13" s="22"/>
      <c r="LC13" s="22"/>
      <c r="LD13" s="22"/>
      <c r="LE13" s="22"/>
      <c r="LF13" s="22"/>
      <c r="LG13" s="44"/>
      <c r="LH13" s="22"/>
      <c r="LI13" s="43"/>
      <c r="LJ13" s="244"/>
      <c r="LK13" s="22"/>
      <c r="LL13" s="44"/>
      <c r="LM13" s="22"/>
      <c r="LN13" s="22"/>
      <c r="LO13" s="22"/>
      <c r="LP13" s="22"/>
      <c r="LQ13" s="22"/>
      <c r="LR13" s="22"/>
      <c r="LS13" s="22"/>
      <c r="LT13" s="22"/>
      <c r="LU13" s="43"/>
      <c r="LV13" s="22"/>
      <c r="LW13" s="44"/>
      <c r="LX13" s="43"/>
      <c r="LY13" s="22"/>
      <c r="LZ13" s="44"/>
      <c r="MA13" s="43"/>
      <c r="MB13" s="22"/>
      <c r="MC13" s="44"/>
      <c r="MD13" s="22"/>
      <c r="ME13" s="43"/>
      <c r="MF13" s="22"/>
      <c r="MG13" s="44"/>
      <c r="MH13" s="22"/>
      <c r="MI13" s="22"/>
      <c r="MJ13" s="22"/>
      <c r="MK13" s="22"/>
      <c r="ML13" s="22"/>
      <c r="MM13" s="43"/>
      <c r="MN13" s="244"/>
      <c r="MO13" s="22"/>
      <c r="MP13" s="44"/>
      <c r="MQ13" s="22"/>
      <c r="MR13" s="22"/>
      <c r="MS13" s="22"/>
      <c r="MT13" s="22"/>
      <c r="MU13" s="22"/>
      <c r="MV13" s="22"/>
      <c r="MW13" s="22"/>
      <c r="MX13" s="22"/>
      <c r="MY13" s="22"/>
      <c r="MZ13" s="43"/>
      <c r="NA13" s="22"/>
      <c r="NB13" s="44"/>
      <c r="NC13" s="22"/>
      <c r="ND13" s="22"/>
      <c r="NE13" s="43"/>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c r="SV13" s="22"/>
      <c r="SW13" s="22"/>
      <c r="SX13" s="22"/>
      <c r="SY13" s="22"/>
      <c r="SZ13" s="22"/>
      <c r="TA13" s="22"/>
      <c r="TB13" s="22"/>
      <c r="TC13" s="22"/>
      <c r="TD13" s="22"/>
      <c r="TE13" s="22"/>
      <c r="TF13" s="22"/>
      <c r="TG13" s="22"/>
      <c r="TH13" s="22"/>
      <c r="TI13" s="22"/>
      <c r="TJ13" s="22"/>
      <c r="TK13" s="22"/>
      <c r="TL13" s="22"/>
      <c r="TM13" s="22"/>
      <c r="TN13" s="22"/>
      <c r="TO13" s="22"/>
      <c r="TP13" s="22"/>
      <c r="TQ13" s="22"/>
      <c r="TR13" s="22"/>
      <c r="TS13" s="22"/>
      <c r="TT13" s="22"/>
      <c r="TU13" s="22"/>
      <c r="TV13" s="22"/>
      <c r="ACQ13" s="22"/>
      <c r="ACR13" s="22"/>
      <c r="ACS13" s="22"/>
      <c r="ACT13" s="22"/>
      <c r="ACU13" s="22"/>
      <c r="ACV13" s="22"/>
      <c r="ACW13" s="22"/>
      <c r="ACX13" s="22"/>
      <c r="ACY13" s="22"/>
      <c r="ACZ13" s="22"/>
      <c r="ADA13" s="22"/>
      <c r="ADB13" s="22"/>
      <c r="ADC13" s="22"/>
      <c r="ADD13" s="22"/>
      <c r="ADE13" s="22"/>
      <c r="ADF13" s="22"/>
      <c r="ADG13" s="22"/>
      <c r="ADH13" s="22"/>
      <c r="ADI13" s="22"/>
      <c r="ADJ13" s="22"/>
      <c r="ADK13" s="22"/>
      <c r="ADL13" s="22"/>
      <c r="ADM13" s="22"/>
      <c r="ADN13" s="22"/>
      <c r="ADO13" s="22"/>
      <c r="ADP13" s="22"/>
      <c r="ADQ13" s="22"/>
      <c r="ADR13" s="22"/>
      <c r="ADS13" s="22"/>
      <c r="ADT13" s="22"/>
      <c r="ADU13" s="22"/>
      <c r="ADV13" s="22"/>
      <c r="ADW13" s="22"/>
      <c r="ADX13" s="22"/>
      <c r="ADY13" s="22"/>
    </row>
    <row r="14" spans="1:805" s="2" customFormat="1" ht="30" customHeight="1" thickBot="1" x14ac:dyDescent="0.4">
      <c r="A14" s="118"/>
      <c r="B14" s="297" t="s">
        <v>30</v>
      </c>
      <c r="C14" s="266"/>
      <c r="D14" s="127"/>
      <c r="E14" s="55"/>
      <c r="F14" s="55"/>
      <c r="G14" s="259">
        <v>45000</v>
      </c>
      <c r="H14" s="259">
        <v>45174</v>
      </c>
      <c r="I14" s="12"/>
      <c r="J14" s="12"/>
      <c r="K14" s="43"/>
      <c r="L14" s="237"/>
      <c r="M14" s="124"/>
      <c r="N14" s="124"/>
      <c r="O14" s="124"/>
      <c r="P14" s="126"/>
      <c r="Q14" s="244"/>
      <c r="R14" s="44"/>
      <c r="S14" s="43"/>
      <c r="T14" s="22"/>
      <c r="U14" s="44"/>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43"/>
      <c r="AV14" s="244"/>
      <c r="AW14" s="44"/>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43"/>
      <c r="BY14" s="244"/>
      <c r="BZ14" s="44"/>
      <c r="CA14" s="44"/>
      <c r="CB14" s="22"/>
      <c r="CC14" s="22"/>
      <c r="CD14" s="22"/>
      <c r="CE14" s="22"/>
      <c r="CF14" s="22"/>
      <c r="CG14" s="22"/>
      <c r="CH14" s="22"/>
      <c r="CI14" s="22"/>
      <c r="CJ14" s="22"/>
      <c r="CK14" s="22"/>
      <c r="CL14" s="22"/>
      <c r="CM14" s="22"/>
      <c r="CN14" s="279"/>
      <c r="CO14" s="280"/>
      <c r="CP14" s="279"/>
      <c r="CQ14" s="279"/>
      <c r="CR14" s="279"/>
      <c r="CS14" s="279"/>
      <c r="CT14" s="279"/>
      <c r="CU14" s="279"/>
      <c r="CV14" s="279"/>
      <c r="CW14" s="279"/>
      <c r="CX14" s="279"/>
      <c r="CY14" s="279"/>
      <c r="CZ14" s="281"/>
      <c r="DA14" s="282"/>
      <c r="DB14" s="280"/>
      <c r="DC14" s="281"/>
      <c r="DD14" s="283"/>
      <c r="DE14" s="279"/>
      <c r="DF14" s="279"/>
      <c r="DG14" s="281"/>
      <c r="DH14" s="279"/>
      <c r="DI14" s="280"/>
      <c r="DJ14" s="279"/>
      <c r="DK14" s="279"/>
      <c r="DL14" s="279"/>
      <c r="DM14" s="279"/>
      <c r="DN14" s="281"/>
      <c r="DO14" s="282"/>
      <c r="DP14" s="280"/>
      <c r="DQ14" s="279"/>
      <c r="DR14" s="281"/>
      <c r="DS14" s="279"/>
      <c r="DT14" s="280"/>
      <c r="DU14" s="279"/>
      <c r="DV14" s="279"/>
      <c r="DW14" s="279"/>
      <c r="DX14" s="279"/>
      <c r="DY14" s="279"/>
      <c r="DZ14" s="279"/>
      <c r="EA14" s="279"/>
      <c r="EB14" s="279"/>
      <c r="EC14" s="279"/>
      <c r="ED14" s="281"/>
      <c r="EE14" s="282"/>
      <c r="EF14" s="280"/>
      <c r="EG14" s="281"/>
      <c r="EH14" s="284"/>
      <c r="EI14" s="280"/>
      <c r="EJ14" s="280"/>
      <c r="EK14" s="280"/>
      <c r="EL14" s="279"/>
      <c r="EM14" s="279"/>
      <c r="EN14" s="279"/>
      <c r="EO14" s="279"/>
      <c r="EP14" s="279"/>
      <c r="EQ14" s="285"/>
      <c r="ER14" s="285"/>
      <c r="ES14" s="286"/>
      <c r="ET14" s="285"/>
      <c r="EU14" s="285"/>
      <c r="EV14" s="285"/>
      <c r="EW14" s="285"/>
      <c r="EX14" s="285"/>
      <c r="EY14" s="286"/>
      <c r="EZ14" s="285"/>
      <c r="FA14" s="285"/>
      <c r="FB14" s="279"/>
      <c r="FC14" s="279"/>
      <c r="FD14" s="279"/>
      <c r="FE14" s="279"/>
      <c r="FF14" s="279"/>
      <c r="FG14" s="279"/>
      <c r="FH14" s="279"/>
      <c r="FI14" s="279"/>
      <c r="FJ14" s="279"/>
      <c r="FK14" s="279"/>
      <c r="FL14" s="281"/>
      <c r="FM14" s="287"/>
      <c r="FN14" s="280"/>
      <c r="FO14" s="280"/>
      <c r="FP14" s="280"/>
      <c r="FQ14" s="279"/>
      <c r="FR14" s="279"/>
      <c r="FS14" s="279"/>
      <c r="FT14" s="280"/>
      <c r="FU14" s="279"/>
      <c r="FV14" s="279"/>
      <c r="FW14" s="279"/>
      <c r="FX14" s="279"/>
      <c r="FY14" s="279"/>
      <c r="FZ14" s="279"/>
      <c r="GA14" s="279"/>
      <c r="GB14" s="280"/>
      <c r="GC14" s="279"/>
      <c r="GD14" s="279"/>
      <c r="GE14" s="279"/>
      <c r="GF14" s="279"/>
      <c r="GG14" s="279"/>
      <c r="GH14" s="279"/>
      <c r="GI14" s="279"/>
      <c r="GJ14" s="279"/>
      <c r="GK14" s="279"/>
      <c r="GL14" s="279"/>
      <c r="GM14" s="279"/>
      <c r="GN14" s="279"/>
      <c r="GO14" s="279"/>
      <c r="GP14" s="281"/>
      <c r="GQ14" s="287"/>
      <c r="GR14" s="280"/>
      <c r="GS14" s="280"/>
      <c r="GT14" s="280"/>
      <c r="GU14" s="279"/>
      <c r="GV14" s="279"/>
      <c r="GW14" s="279"/>
      <c r="GX14" s="279"/>
      <c r="GY14" s="279"/>
      <c r="GZ14" s="279"/>
      <c r="HA14" s="281"/>
      <c r="HB14" s="279"/>
      <c r="HC14" s="280"/>
      <c r="HD14" s="279"/>
      <c r="HE14" s="279"/>
      <c r="HF14" s="279"/>
      <c r="HG14" s="279"/>
      <c r="HH14" s="279"/>
      <c r="HI14" s="279"/>
      <c r="HJ14" s="279"/>
      <c r="HK14" s="279"/>
      <c r="HL14" s="279"/>
      <c r="HM14" s="279"/>
      <c r="HN14" s="279"/>
      <c r="HO14" s="279"/>
      <c r="HP14" s="279"/>
      <c r="HQ14" s="279"/>
      <c r="HR14" s="279"/>
      <c r="HS14" s="279"/>
      <c r="HT14" s="279"/>
      <c r="HU14" s="281"/>
      <c r="HV14" s="287"/>
      <c r="HW14" s="288"/>
      <c r="HX14" s="288"/>
      <c r="HY14" s="281"/>
      <c r="HZ14" s="279"/>
      <c r="IA14" s="280"/>
      <c r="IB14" s="279"/>
      <c r="IC14" s="279"/>
      <c r="ID14" s="279"/>
      <c r="IE14" s="279"/>
      <c r="IF14" s="281"/>
      <c r="IG14" s="282"/>
      <c r="IH14" s="280"/>
      <c r="II14" s="285"/>
      <c r="IJ14" s="285"/>
      <c r="IK14" s="285"/>
      <c r="IL14" s="285"/>
      <c r="IM14" s="285"/>
      <c r="IN14" s="279"/>
      <c r="IO14" s="279"/>
      <c r="IP14" s="279"/>
      <c r="IQ14" s="279"/>
      <c r="IR14" s="279"/>
      <c r="IS14" s="279"/>
      <c r="IT14" s="279"/>
      <c r="IU14" s="279"/>
      <c r="IV14" s="279"/>
      <c r="IW14" s="281"/>
      <c r="IX14" s="282"/>
      <c r="IY14" s="280"/>
      <c r="IZ14" s="281"/>
      <c r="JA14" s="289"/>
      <c r="JB14" s="290"/>
      <c r="JC14" s="291"/>
      <c r="JD14" s="285"/>
      <c r="JE14" s="285"/>
      <c r="JF14" s="280"/>
      <c r="JG14" s="44"/>
      <c r="JH14" s="22"/>
      <c r="JI14" s="22"/>
      <c r="JJ14" s="22"/>
      <c r="JK14" s="22"/>
      <c r="JL14" s="22"/>
      <c r="JM14" s="22"/>
      <c r="JN14" s="22"/>
      <c r="JO14" s="22"/>
      <c r="JP14" s="22"/>
      <c r="JQ14" s="22"/>
      <c r="JR14" s="22"/>
      <c r="JS14" s="22"/>
      <c r="JT14" s="22"/>
      <c r="JU14" s="22"/>
      <c r="JV14" s="22"/>
      <c r="JW14" s="22"/>
      <c r="JX14" s="22"/>
      <c r="JY14" s="22"/>
      <c r="JZ14" s="43"/>
      <c r="KA14" s="22"/>
      <c r="KB14" s="44"/>
      <c r="KC14" s="22"/>
      <c r="KD14" s="43"/>
      <c r="KE14" s="244"/>
      <c r="KF14" s="22"/>
      <c r="KG14" s="44"/>
      <c r="KH14" s="22"/>
      <c r="KI14" s="22"/>
      <c r="KJ14" s="22"/>
      <c r="KK14" s="22"/>
      <c r="KL14" s="22"/>
      <c r="KM14" s="22"/>
      <c r="KN14" s="22"/>
      <c r="KO14" s="22"/>
      <c r="KP14" s="22"/>
      <c r="KQ14" s="22"/>
      <c r="KR14" s="22"/>
      <c r="KS14" s="22"/>
      <c r="KT14" s="22"/>
      <c r="KU14" s="22"/>
      <c r="KV14" s="22"/>
      <c r="KW14" s="22"/>
      <c r="KX14" s="22"/>
      <c r="KY14" s="22"/>
      <c r="KZ14" s="22"/>
      <c r="LA14" s="22"/>
      <c r="LB14" s="22"/>
      <c r="LC14" s="22"/>
      <c r="LD14" s="43"/>
      <c r="LE14" s="22"/>
      <c r="LF14" s="44"/>
      <c r="LG14" s="22"/>
      <c r="LH14" s="22"/>
      <c r="LI14" s="43"/>
      <c r="LJ14" s="244"/>
      <c r="LK14" s="22"/>
      <c r="LL14" s="44"/>
      <c r="LM14" s="22"/>
      <c r="LN14" s="22"/>
      <c r="LO14" s="22"/>
      <c r="LP14" s="43"/>
      <c r="LQ14" s="22"/>
      <c r="LR14" s="22"/>
      <c r="LS14" s="22"/>
      <c r="LT14" s="43"/>
      <c r="LU14" s="22"/>
      <c r="LV14" s="22"/>
      <c r="LW14" s="22"/>
      <c r="LX14" s="22"/>
      <c r="LY14" s="22"/>
      <c r="LZ14" s="22"/>
      <c r="MA14" s="22"/>
      <c r="MB14" s="22"/>
      <c r="MC14" s="22"/>
      <c r="MD14" s="22"/>
      <c r="ME14" s="22"/>
      <c r="MF14" s="22"/>
      <c r="MG14" s="22"/>
      <c r="MH14" s="38"/>
      <c r="MI14" s="22"/>
      <c r="MJ14" s="22"/>
      <c r="MK14" s="22"/>
      <c r="ML14" s="22"/>
      <c r="MM14" s="43"/>
      <c r="MN14" s="244"/>
      <c r="MO14" s="22"/>
      <c r="MP14" s="44"/>
      <c r="MQ14" s="22"/>
      <c r="MR14" s="22"/>
      <c r="MS14" s="22"/>
      <c r="MT14" s="22"/>
      <c r="MU14" s="22"/>
      <c r="MV14" s="22"/>
      <c r="MW14" s="22"/>
      <c r="MX14" s="22"/>
      <c r="MY14" s="22"/>
      <c r="MZ14" s="22"/>
      <c r="NA14" s="22"/>
      <c r="NB14" s="22"/>
      <c r="NC14" s="22"/>
      <c r="ND14" s="22"/>
      <c r="NE14" s="22"/>
      <c r="NF14" s="22"/>
      <c r="NG14" s="22"/>
      <c r="NH14" s="22"/>
      <c r="NI14" s="22"/>
      <c r="NJ14" s="22"/>
      <c r="NK14" s="22"/>
      <c r="NL14" s="22"/>
      <c r="NM14" s="22"/>
      <c r="NN14" s="22"/>
      <c r="NO14" s="22"/>
      <c r="NP14" s="22"/>
      <c r="NQ14" s="22"/>
      <c r="NR14" s="22"/>
      <c r="NS14" s="22"/>
      <c r="NT14" s="22"/>
      <c r="NU14" s="22"/>
      <c r="NV14" s="22"/>
      <c r="NW14" s="22"/>
      <c r="NX14" s="22"/>
      <c r="NY14" s="22"/>
      <c r="NZ14" s="22"/>
      <c r="OA14" s="22"/>
      <c r="OB14" s="22"/>
      <c r="OC14" s="22"/>
      <c r="OD14" s="22"/>
      <c r="OE14" s="22"/>
      <c r="OF14" s="22"/>
      <c r="OG14" s="22"/>
      <c r="OH14" s="22"/>
      <c r="OI14" s="22"/>
      <c r="OJ14" s="22"/>
      <c r="OK14" s="22"/>
      <c r="OL14" s="22"/>
      <c r="OM14" s="22"/>
      <c r="ON14" s="22"/>
      <c r="OO14" s="22"/>
      <c r="OP14" s="22"/>
      <c r="OQ14" s="22"/>
      <c r="OR14" s="22"/>
      <c r="OS14" s="22"/>
      <c r="OT14" s="22"/>
      <c r="OU14" s="22"/>
      <c r="OV14" s="22"/>
      <c r="OW14" s="22"/>
      <c r="OX14" s="22"/>
      <c r="OY14" s="22"/>
      <c r="OZ14" s="22"/>
      <c r="PA14" s="22"/>
      <c r="PB14" s="22"/>
      <c r="PC14" s="22"/>
      <c r="PD14" s="22"/>
      <c r="PE14" s="22"/>
      <c r="PF14" s="22"/>
      <c r="PG14" s="22"/>
      <c r="PH14" s="22"/>
      <c r="PI14" s="22"/>
      <c r="PJ14" s="22"/>
      <c r="PK14" s="22"/>
      <c r="PL14" s="22"/>
      <c r="PM14" s="22"/>
      <c r="PN14" s="22"/>
      <c r="PO14" s="22"/>
      <c r="PP14" s="22"/>
      <c r="PQ14" s="22"/>
      <c r="PR14" s="22"/>
      <c r="PS14" s="22"/>
      <c r="PT14" s="22"/>
      <c r="PU14" s="22"/>
      <c r="PV14" s="22"/>
      <c r="PW14" s="22"/>
      <c r="PX14" s="22"/>
      <c r="PY14" s="22"/>
      <c r="PZ14" s="22"/>
      <c r="QA14" s="22"/>
      <c r="QB14" s="22"/>
      <c r="QC14" s="22"/>
      <c r="QD14" s="22"/>
      <c r="QE14" s="22"/>
      <c r="QF14" s="22"/>
      <c r="QG14" s="22"/>
      <c r="QH14" s="22"/>
      <c r="QI14" s="22"/>
      <c r="QJ14" s="22"/>
      <c r="QK14" s="22"/>
      <c r="QL14" s="22"/>
      <c r="QM14" s="22"/>
      <c r="QN14" s="22"/>
      <c r="QO14" s="22"/>
      <c r="QP14" s="22"/>
      <c r="QQ14" s="22"/>
      <c r="QR14" s="22"/>
      <c r="QS14" s="22"/>
      <c r="QT14" s="22"/>
      <c r="QU14" s="22"/>
      <c r="QV14" s="22"/>
      <c r="QW14" s="22"/>
      <c r="QX14" s="22"/>
      <c r="QY14" s="22"/>
      <c r="QZ14" s="22"/>
      <c r="RA14" s="22"/>
      <c r="RB14" s="22"/>
      <c r="RC14" s="22"/>
      <c r="RD14" s="22"/>
      <c r="RE14" s="22"/>
      <c r="RF14" s="22"/>
      <c r="RG14" s="22"/>
      <c r="RH14" s="22"/>
      <c r="RI14" s="22"/>
      <c r="RJ14" s="22"/>
      <c r="RK14" s="22"/>
      <c r="RL14" s="22"/>
      <c r="RM14" s="22"/>
      <c r="RN14" s="22"/>
      <c r="RO14" s="22"/>
      <c r="RP14" s="22"/>
      <c r="RQ14" s="22"/>
      <c r="RR14" s="22"/>
      <c r="RS14" s="22"/>
      <c r="RT14" s="22"/>
      <c r="RU14" s="22"/>
      <c r="RV14" s="22"/>
      <c r="RW14" s="22"/>
      <c r="RX14" s="22"/>
      <c r="RY14" s="22"/>
      <c r="RZ14" s="22"/>
      <c r="SA14" s="22"/>
      <c r="SB14" s="22"/>
      <c r="SC14" s="22"/>
      <c r="SD14" s="22"/>
      <c r="SE14" s="22"/>
      <c r="SF14" s="22"/>
      <c r="SG14" s="22"/>
      <c r="SH14" s="22"/>
      <c r="SI14" s="22"/>
      <c r="SJ14" s="22"/>
      <c r="SK14" s="22"/>
      <c r="SL14" s="22"/>
      <c r="SM14" s="22"/>
      <c r="SN14" s="22"/>
      <c r="SO14" s="22"/>
      <c r="SP14" s="22"/>
      <c r="SQ14" s="22"/>
      <c r="SR14" s="22"/>
      <c r="SS14" s="22"/>
      <c r="ST14" s="22"/>
      <c r="SU14" s="22"/>
      <c r="SV14" s="22"/>
      <c r="SW14" s="22"/>
      <c r="SX14" s="22"/>
      <c r="SY14" s="22"/>
      <c r="SZ14" s="22"/>
      <c r="TA14" s="22"/>
      <c r="TB14" s="22"/>
      <c r="TC14" s="22"/>
      <c r="TD14" s="22"/>
      <c r="TE14" s="22"/>
      <c r="TF14" s="22"/>
      <c r="TG14" s="22"/>
      <c r="TH14" s="22"/>
      <c r="TI14" s="22"/>
      <c r="TJ14" s="22"/>
      <c r="TK14" s="22"/>
      <c r="TL14" s="22"/>
      <c r="TM14" s="22"/>
      <c r="TN14" s="22"/>
      <c r="TO14" s="22"/>
      <c r="TP14" s="22"/>
      <c r="TQ14" s="22"/>
      <c r="TR14" s="22"/>
      <c r="TS14" s="22"/>
      <c r="TT14" s="22"/>
      <c r="TU14" s="22"/>
      <c r="TV14" s="22"/>
      <c r="ACQ14" s="22"/>
      <c r="ACR14" s="22"/>
      <c r="ACS14" s="22"/>
      <c r="ACT14" s="22"/>
      <c r="ACU14" s="22"/>
      <c r="ACV14" s="22"/>
      <c r="ACW14" s="22"/>
      <c r="ACX14" s="22"/>
      <c r="ACY14" s="22"/>
      <c r="ACZ14" s="22"/>
      <c r="ADA14" s="22"/>
      <c r="ADB14" s="22"/>
      <c r="ADC14" s="22"/>
      <c r="ADD14" s="22"/>
      <c r="ADE14" s="22"/>
      <c r="ADF14" s="22"/>
      <c r="ADG14" s="22"/>
      <c r="ADH14" s="22"/>
      <c r="ADI14" s="22"/>
      <c r="ADJ14" s="22"/>
      <c r="ADK14" s="22"/>
      <c r="ADL14" s="22"/>
      <c r="ADM14" s="22"/>
      <c r="ADN14" s="22"/>
      <c r="ADO14" s="22"/>
      <c r="ADP14" s="22"/>
      <c r="ADQ14" s="22"/>
      <c r="ADR14" s="22"/>
      <c r="ADS14" s="22"/>
      <c r="ADT14" s="22"/>
      <c r="ADU14" s="22"/>
      <c r="ADV14" s="22"/>
      <c r="ADW14" s="22"/>
      <c r="ADX14" s="22"/>
      <c r="ADY14" s="22"/>
    </row>
    <row r="15" spans="1:805" s="2" customFormat="1" ht="30" customHeight="1" thickBot="1" x14ac:dyDescent="0.4">
      <c r="A15" s="118"/>
      <c r="B15" s="292" t="s">
        <v>257</v>
      </c>
      <c r="C15" s="292"/>
      <c r="D15" s="292"/>
      <c r="E15" s="293"/>
      <c r="F15" s="293"/>
      <c r="G15" s="294">
        <v>45061</v>
      </c>
      <c r="H15" s="294">
        <v>45128</v>
      </c>
      <c r="I15" s="12"/>
      <c r="J15" s="12"/>
      <c r="K15" s="43"/>
      <c r="L15" s="237"/>
      <c r="M15" s="258"/>
      <c r="N15" s="125"/>
      <c r="O15" s="124"/>
      <c r="P15" s="126"/>
      <c r="Q15" s="244"/>
      <c r="R15" s="44"/>
      <c r="S15" s="43"/>
      <c r="T15" s="22"/>
      <c r="U15" s="44"/>
      <c r="V15" s="22"/>
      <c r="W15" s="22"/>
      <c r="X15" s="22"/>
      <c r="Y15" s="22"/>
      <c r="Z15" s="22"/>
      <c r="AA15" s="22"/>
      <c r="AB15" s="22"/>
      <c r="AC15" s="22"/>
      <c r="AD15" s="22"/>
      <c r="AE15" s="22"/>
      <c r="AF15" s="22"/>
      <c r="AG15" s="22"/>
      <c r="AH15" s="22"/>
      <c r="AI15" s="22"/>
      <c r="AJ15" s="22"/>
      <c r="AK15" s="22"/>
      <c r="AL15" s="22"/>
      <c r="AM15" s="22"/>
      <c r="AN15" s="22"/>
      <c r="AO15" s="22"/>
      <c r="AP15" s="22"/>
      <c r="AQ15" s="22"/>
      <c r="AR15" s="43"/>
      <c r="AS15" s="22"/>
      <c r="AT15" s="22"/>
      <c r="AU15" s="43"/>
      <c r="AV15" s="244"/>
      <c r="AW15" s="44"/>
      <c r="AX15" s="43"/>
      <c r="AY15" s="22"/>
      <c r="AZ15" s="44"/>
      <c r="BA15" s="22"/>
      <c r="BB15" s="22"/>
      <c r="BC15" s="22"/>
      <c r="BD15" s="22"/>
      <c r="BE15" s="22"/>
      <c r="BF15" s="22"/>
      <c r="BG15" s="22"/>
      <c r="BH15" s="22"/>
      <c r="BI15" s="22"/>
      <c r="BJ15" s="22"/>
      <c r="BK15" s="22"/>
      <c r="BL15" s="22"/>
      <c r="BM15" s="22"/>
      <c r="BN15" s="22"/>
      <c r="BO15" s="22"/>
      <c r="BP15" s="22"/>
      <c r="BQ15" s="22"/>
      <c r="BR15" s="22"/>
      <c r="BS15" s="43"/>
      <c r="BT15" s="22"/>
      <c r="BU15" s="44"/>
      <c r="BV15" s="22"/>
      <c r="BW15" s="22"/>
      <c r="BX15" s="43"/>
      <c r="BY15" s="244"/>
      <c r="BZ15" s="44"/>
      <c r="CA15" s="44"/>
      <c r="CB15" s="22"/>
      <c r="CC15" s="22"/>
      <c r="CD15" s="22"/>
      <c r="CE15" s="22"/>
      <c r="CF15" s="22"/>
      <c r="CG15" s="22"/>
      <c r="CH15" s="22"/>
      <c r="CI15" s="22"/>
      <c r="CJ15" s="22"/>
      <c r="CK15" s="22"/>
      <c r="CL15" s="22"/>
      <c r="CM15" s="43"/>
      <c r="CN15" s="22"/>
      <c r="CO15" s="22"/>
      <c r="CP15" s="22"/>
      <c r="CQ15" s="22"/>
      <c r="CR15" s="22"/>
      <c r="CS15" s="22"/>
      <c r="CT15" s="22"/>
      <c r="CU15" s="22"/>
      <c r="CV15" s="22"/>
      <c r="CW15" s="22"/>
      <c r="CX15" s="22"/>
      <c r="CY15" s="22"/>
      <c r="CZ15" s="22"/>
      <c r="DA15" s="22"/>
      <c r="DB15" s="22"/>
      <c r="DC15" s="43"/>
      <c r="DD15" s="270"/>
      <c r="DE15" s="44"/>
      <c r="DF15" s="44"/>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43"/>
      <c r="EH15" s="270"/>
      <c r="EI15" s="44"/>
      <c r="EJ15" s="44"/>
      <c r="EK15" s="22"/>
      <c r="EL15" s="124"/>
      <c r="EM15" s="124"/>
      <c r="EN15" s="124"/>
      <c r="EO15" s="124"/>
      <c r="EP15" s="124"/>
      <c r="EQ15" s="120"/>
      <c r="ER15" s="120"/>
      <c r="ES15" s="121"/>
      <c r="ET15" s="121"/>
      <c r="EU15" s="120"/>
      <c r="EV15" s="123"/>
      <c r="EW15" s="120"/>
      <c r="EX15" s="120"/>
      <c r="EY15" s="121"/>
      <c r="EZ15" s="123"/>
      <c r="FA15" s="120"/>
      <c r="FB15" s="124"/>
      <c r="FC15" s="124"/>
      <c r="FD15" s="124"/>
      <c r="FE15" s="124"/>
      <c r="FF15" s="124"/>
      <c r="FG15" s="124"/>
      <c r="FH15" s="124"/>
      <c r="FI15" s="124"/>
      <c r="FJ15" s="124"/>
      <c r="FK15" s="124"/>
      <c r="FL15" s="126"/>
      <c r="FM15" s="245"/>
      <c r="FN15" s="125"/>
      <c r="FO15" s="125"/>
      <c r="FP15" s="125"/>
      <c r="FQ15" s="124"/>
      <c r="FR15" s="124"/>
      <c r="FS15" s="124"/>
      <c r="FT15" s="125"/>
      <c r="FU15" s="124"/>
      <c r="FV15" s="124"/>
      <c r="FW15" s="124"/>
      <c r="FX15" s="125"/>
      <c r="FY15" s="124"/>
      <c r="FZ15" s="124"/>
      <c r="GA15" s="124"/>
      <c r="GB15" s="125"/>
      <c r="GC15" s="124"/>
      <c r="GD15" s="124"/>
      <c r="GE15" s="124"/>
      <c r="GF15" s="124"/>
      <c r="GG15" s="124"/>
      <c r="GH15" s="124"/>
      <c r="GI15" s="124"/>
      <c r="GJ15" s="124"/>
      <c r="GK15" s="124"/>
      <c r="GL15" s="126"/>
      <c r="GM15" s="124"/>
      <c r="GN15" s="124"/>
      <c r="GO15" s="124"/>
      <c r="GP15" s="126"/>
      <c r="GQ15" s="245"/>
      <c r="GR15" s="125"/>
      <c r="GS15" s="125"/>
      <c r="GT15" s="258"/>
      <c r="GU15" s="124"/>
      <c r="GV15" s="125"/>
      <c r="GW15" s="124"/>
      <c r="GX15" s="124"/>
      <c r="GY15" s="124"/>
      <c r="GZ15" s="124"/>
      <c r="HA15" s="126"/>
      <c r="HB15" s="124"/>
      <c r="HC15" s="125"/>
      <c r="HD15" s="124"/>
      <c r="HE15" s="124"/>
      <c r="HF15" s="124"/>
      <c r="HG15" s="124"/>
      <c r="HH15" s="124"/>
      <c r="HI15" s="124"/>
      <c r="HJ15" s="124"/>
      <c r="HK15" s="124"/>
      <c r="HL15" s="124"/>
      <c r="HM15" s="102"/>
      <c r="HN15" s="101"/>
      <c r="HO15" s="101"/>
      <c r="HP15" s="101"/>
      <c r="HQ15" s="101"/>
      <c r="HR15" s="101"/>
      <c r="HS15" s="101"/>
      <c r="HT15" s="101"/>
      <c r="HU15" s="102"/>
      <c r="HV15" s="250"/>
      <c r="HW15" s="103"/>
      <c r="HX15" s="103"/>
      <c r="HY15" s="100"/>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2"/>
      <c r="JA15" s="250"/>
      <c r="JB15" s="22"/>
      <c r="JC15" s="22"/>
      <c r="JD15" s="44"/>
      <c r="JE15" s="22"/>
      <c r="JF15" s="43"/>
      <c r="JG15" s="22"/>
      <c r="JH15" s="22"/>
      <c r="JI15" s="22"/>
      <c r="JJ15" s="22"/>
      <c r="JK15" s="22"/>
      <c r="JL15" s="22"/>
      <c r="JM15" s="22"/>
      <c r="JN15" s="22"/>
      <c r="JO15" s="22"/>
      <c r="JP15" s="22"/>
      <c r="JQ15" s="22"/>
      <c r="JR15" s="22"/>
      <c r="JS15" s="22"/>
      <c r="JT15" s="22"/>
      <c r="JU15" s="22"/>
      <c r="JV15" s="22"/>
      <c r="JW15" s="22"/>
      <c r="JX15" s="22"/>
      <c r="JY15" s="22"/>
      <c r="JZ15" s="43"/>
      <c r="KA15" s="22"/>
      <c r="KB15" s="44"/>
      <c r="KC15" s="22"/>
      <c r="KD15" s="43"/>
      <c r="KE15" s="244"/>
      <c r="KF15" s="22"/>
      <c r="KG15" s="44"/>
      <c r="KH15" s="22"/>
      <c r="KI15" s="22"/>
      <c r="KJ15" s="22"/>
      <c r="KK15" s="22"/>
      <c r="KL15" s="22"/>
      <c r="KM15" s="22"/>
      <c r="KN15" s="22"/>
      <c r="KO15" s="22"/>
      <c r="KP15" s="22"/>
      <c r="KQ15" s="22"/>
      <c r="KR15" s="22"/>
      <c r="KS15" s="22"/>
      <c r="KT15" s="22"/>
      <c r="KU15" s="22"/>
      <c r="KV15" s="22"/>
      <c r="KW15" s="22"/>
      <c r="KX15" s="22"/>
      <c r="KY15" s="22"/>
      <c r="KZ15" s="22"/>
      <c r="LA15" s="22"/>
      <c r="LB15" s="22"/>
      <c r="LC15" s="22"/>
      <c r="LD15" s="43"/>
      <c r="LE15" s="22"/>
      <c r="LF15" s="44"/>
      <c r="LG15" s="22"/>
      <c r="LH15" s="22"/>
      <c r="LI15" s="43"/>
      <c r="LJ15" s="244"/>
      <c r="LK15" s="106"/>
      <c r="LL15" s="44"/>
      <c r="LM15" s="22"/>
      <c r="LN15" s="22"/>
      <c r="LO15" s="22"/>
      <c r="LP15" s="43"/>
      <c r="LQ15" s="22"/>
      <c r="LR15" s="22"/>
      <c r="LS15" s="22"/>
      <c r="LT15" s="43"/>
      <c r="LU15" s="22"/>
      <c r="LV15" s="22"/>
      <c r="LW15" s="22"/>
      <c r="LX15" s="22"/>
      <c r="LY15" s="22"/>
      <c r="LZ15" s="22"/>
      <c r="MA15" s="22"/>
      <c r="MB15" s="22"/>
      <c r="MC15" s="22"/>
      <c r="MD15" s="22"/>
      <c r="ME15" s="22"/>
      <c r="MF15" s="22"/>
      <c r="MG15" s="22"/>
      <c r="MH15" s="38"/>
      <c r="MI15" s="22"/>
      <c r="MJ15" s="22"/>
      <c r="MK15" s="22"/>
      <c r="ML15" s="22"/>
      <c r="MM15" s="43"/>
      <c r="MN15" s="244"/>
      <c r="MO15" s="106"/>
      <c r="MP15" s="44"/>
      <c r="MQ15" s="22"/>
      <c r="MR15" s="22"/>
      <c r="MS15" s="22"/>
      <c r="MT15" s="22"/>
      <c r="MU15" s="22"/>
      <c r="MV15" s="22"/>
      <c r="MW15" s="22"/>
      <c r="MX15" s="22"/>
      <c r="MY15" s="22"/>
      <c r="MZ15" s="22"/>
      <c r="NA15" s="22"/>
      <c r="NB15" s="22"/>
      <c r="NC15" s="22"/>
      <c r="ND15" s="22"/>
      <c r="NE15" s="22"/>
      <c r="NF15" s="22"/>
      <c r="NG15" s="22"/>
      <c r="NH15" s="22"/>
      <c r="NI15" s="22"/>
      <c r="NJ15" s="22"/>
      <c r="NK15" s="22"/>
      <c r="NL15" s="22"/>
      <c r="NM15" s="22"/>
      <c r="NN15" s="22"/>
      <c r="NO15" s="22"/>
      <c r="NP15" s="22"/>
      <c r="NQ15" s="22"/>
      <c r="NR15" s="22"/>
      <c r="NS15" s="22"/>
      <c r="NT15" s="22"/>
      <c r="NU15" s="22"/>
      <c r="NV15" s="22"/>
      <c r="NW15" s="22"/>
      <c r="NX15" s="22"/>
      <c r="NY15" s="22"/>
      <c r="NZ15" s="22"/>
      <c r="OA15" s="22"/>
      <c r="OB15" s="22"/>
      <c r="OC15" s="22"/>
      <c r="OD15" s="22"/>
      <c r="OE15" s="22"/>
      <c r="OF15" s="22"/>
      <c r="OG15" s="22"/>
      <c r="OH15" s="22"/>
      <c r="OI15" s="22"/>
      <c r="OJ15" s="22"/>
      <c r="OK15" s="22"/>
      <c r="OL15" s="22"/>
      <c r="OM15" s="22"/>
      <c r="ON15" s="22"/>
      <c r="OO15" s="22"/>
      <c r="OP15" s="22"/>
      <c r="OQ15" s="22"/>
      <c r="OR15" s="22"/>
      <c r="OS15" s="22"/>
      <c r="OT15" s="22"/>
      <c r="OU15" s="22"/>
      <c r="OV15" s="22"/>
      <c r="OW15" s="22"/>
      <c r="OX15" s="22"/>
      <c r="OY15" s="22"/>
      <c r="OZ15" s="22"/>
      <c r="PA15" s="22"/>
      <c r="PB15" s="22"/>
      <c r="PC15" s="22"/>
      <c r="PD15" s="22"/>
      <c r="PE15" s="22"/>
      <c r="PF15" s="22"/>
      <c r="PG15" s="22"/>
      <c r="PH15" s="22"/>
      <c r="PI15" s="22"/>
      <c r="PJ15" s="22"/>
      <c r="PK15" s="22"/>
      <c r="PL15" s="22"/>
      <c r="PM15" s="22"/>
      <c r="PN15" s="22"/>
      <c r="PO15" s="22"/>
      <c r="PP15" s="22"/>
      <c r="PQ15" s="22"/>
      <c r="PR15" s="22"/>
      <c r="PS15" s="22"/>
      <c r="PT15" s="22"/>
      <c r="PU15" s="22"/>
      <c r="PV15" s="22"/>
      <c r="PW15" s="22"/>
      <c r="PX15" s="22"/>
      <c r="PY15" s="22"/>
      <c r="PZ15" s="22"/>
      <c r="QA15" s="22"/>
      <c r="QB15" s="22"/>
      <c r="QC15" s="22"/>
      <c r="QD15" s="22"/>
      <c r="QE15" s="22"/>
      <c r="QF15" s="22"/>
      <c r="QG15" s="22"/>
      <c r="QH15" s="22"/>
      <c r="QI15" s="22"/>
      <c r="QJ15" s="22"/>
      <c r="QK15" s="22"/>
      <c r="QL15" s="22"/>
      <c r="QM15" s="22"/>
      <c r="QN15" s="22"/>
      <c r="QO15" s="22"/>
      <c r="QP15" s="22"/>
      <c r="QQ15" s="22"/>
      <c r="QR15" s="22"/>
      <c r="QS15" s="22"/>
      <c r="QT15" s="22"/>
      <c r="QU15" s="22"/>
      <c r="QV15" s="22"/>
      <c r="QW15" s="22"/>
      <c r="QX15" s="22"/>
      <c r="QY15" s="22"/>
      <c r="QZ15" s="22"/>
      <c r="RA15" s="22"/>
      <c r="RB15" s="22"/>
      <c r="RC15" s="22"/>
      <c r="RD15" s="22"/>
      <c r="RE15" s="22"/>
      <c r="RF15" s="22"/>
      <c r="RG15" s="22"/>
      <c r="RH15" s="22"/>
      <c r="RI15" s="22"/>
      <c r="RJ15" s="22"/>
      <c r="RK15" s="22"/>
      <c r="RL15" s="22"/>
      <c r="RM15" s="22"/>
      <c r="RN15" s="22"/>
      <c r="RO15" s="22"/>
      <c r="RP15" s="22"/>
      <c r="RQ15" s="22"/>
      <c r="RR15" s="22"/>
      <c r="RS15" s="22"/>
      <c r="RT15" s="22"/>
      <c r="RU15" s="22"/>
      <c r="RV15" s="22"/>
      <c r="RW15" s="22"/>
      <c r="RX15" s="22"/>
      <c r="RY15" s="22"/>
      <c r="RZ15" s="22"/>
      <c r="SA15" s="22"/>
      <c r="SB15" s="22"/>
      <c r="SC15" s="22"/>
      <c r="SD15" s="22"/>
      <c r="SE15" s="22"/>
      <c r="SF15" s="22"/>
      <c r="SG15" s="22"/>
      <c r="SH15" s="22"/>
      <c r="SI15" s="22"/>
      <c r="SJ15" s="22"/>
      <c r="SK15" s="22"/>
      <c r="SL15" s="22"/>
      <c r="SM15" s="22"/>
      <c r="SN15" s="22"/>
      <c r="SO15" s="22"/>
      <c r="SP15" s="22"/>
      <c r="SQ15" s="22"/>
      <c r="SR15" s="22"/>
      <c r="SS15" s="22"/>
      <c r="ST15" s="22"/>
      <c r="SU15" s="22"/>
      <c r="SV15" s="22"/>
      <c r="SW15" s="22"/>
      <c r="SX15" s="22"/>
      <c r="SY15" s="22"/>
      <c r="SZ15" s="22"/>
      <c r="TA15" s="22"/>
      <c r="TB15" s="22"/>
      <c r="TC15" s="22"/>
      <c r="TD15" s="22"/>
      <c r="TE15" s="22"/>
      <c r="TF15" s="22"/>
      <c r="TG15" s="22"/>
      <c r="TH15" s="22"/>
      <c r="TI15" s="22"/>
      <c r="TJ15" s="22"/>
      <c r="TK15" s="22"/>
      <c r="TL15" s="22"/>
      <c r="TM15" s="22"/>
      <c r="TN15" s="22"/>
      <c r="TO15" s="22"/>
      <c r="TP15" s="22"/>
      <c r="TQ15" s="22"/>
      <c r="TR15" s="22"/>
      <c r="TS15" s="22"/>
      <c r="TT15" s="22"/>
      <c r="TU15" s="22"/>
      <c r="TV15" s="22"/>
      <c r="ACQ15" s="22"/>
      <c r="ACR15" s="22"/>
      <c r="ACS15" s="22"/>
      <c r="ACT15" s="22"/>
      <c r="ACU15" s="22"/>
      <c r="ACV15" s="22"/>
      <c r="ACW15" s="22"/>
      <c r="ACX15" s="22"/>
      <c r="ACY15" s="22"/>
      <c r="ACZ15" s="22"/>
      <c r="ADA15" s="22"/>
      <c r="ADB15" s="22"/>
      <c r="ADC15" s="22"/>
      <c r="ADD15" s="22"/>
      <c r="ADE15" s="22"/>
      <c r="ADF15" s="22"/>
      <c r="ADG15" s="22"/>
      <c r="ADH15" s="22"/>
      <c r="ADI15" s="22"/>
      <c r="ADJ15" s="22"/>
      <c r="ADK15" s="22"/>
      <c r="ADL15" s="22"/>
      <c r="ADM15" s="22"/>
      <c r="ADN15" s="22"/>
      <c r="ADO15" s="22"/>
      <c r="ADP15" s="22"/>
      <c r="ADQ15" s="22"/>
      <c r="ADR15" s="22"/>
      <c r="ADS15" s="22"/>
      <c r="ADT15" s="22"/>
      <c r="ADU15" s="22"/>
      <c r="ADV15" s="22"/>
      <c r="ADW15" s="22"/>
      <c r="ADX15" s="22"/>
      <c r="ADY15" s="22"/>
    </row>
    <row r="16" spans="1:805" s="2" customFormat="1" ht="30" customHeight="1" thickBot="1" x14ac:dyDescent="0.4">
      <c r="A16" s="118"/>
      <c r="B16" s="292" t="s">
        <v>258</v>
      </c>
      <c r="C16" s="292"/>
      <c r="D16" s="292"/>
      <c r="E16" s="293"/>
      <c r="F16" s="293"/>
      <c r="G16" s="294">
        <v>45092</v>
      </c>
      <c r="H16" s="294">
        <v>45163</v>
      </c>
      <c r="I16" s="12"/>
      <c r="J16" s="12"/>
      <c r="K16" s="43"/>
      <c r="L16" s="237"/>
      <c r="M16" s="258"/>
      <c r="N16" s="125"/>
      <c r="O16" s="124"/>
      <c r="P16" s="126"/>
      <c r="Q16" s="244"/>
      <c r="R16" s="44"/>
      <c r="S16" s="43"/>
      <c r="T16" s="22"/>
      <c r="U16" s="44"/>
      <c r="V16" s="22"/>
      <c r="W16" s="22"/>
      <c r="X16" s="22"/>
      <c r="Y16" s="22"/>
      <c r="Z16" s="22"/>
      <c r="AA16" s="22"/>
      <c r="AB16" s="22"/>
      <c r="AC16" s="22"/>
      <c r="AD16" s="22"/>
      <c r="AE16" s="22"/>
      <c r="AF16" s="22"/>
      <c r="AG16" s="22"/>
      <c r="AH16" s="22"/>
      <c r="AI16" s="22"/>
      <c r="AJ16" s="22"/>
      <c r="AK16" s="22"/>
      <c r="AL16" s="22"/>
      <c r="AM16" s="22"/>
      <c r="AN16" s="22"/>
      <c r="AO16" s="22"/>
      <c r="AP16" s="22"/>
      <c r="AQ16" s="22"/>
      <c r="AR16" s="43"/>
      <c r="AS16" s="22"/>
      <c r="AT16" s="22"/>
      <c r="AU16" s="43"/>
      <c r="AV16" s="244"/>
      <c r="AW16" s="44"/>
      <c r="AX16" s="43"/>
      <c r="AY16" s="22"/>
      <c r="AZ16" s="44"/>
      <c r="BA16" s="22"/>
      <c r="BB16" s="22"/>
      <c r="BC16" s="22"/>
      <c r="BD16" s="22"/>
      <c r="BE16" s="22"/>
      <c r="BF16" s="22"/>
      <c r="BG16" s="22"/>
      <c r="BH16" s="22"/>
      <c r="BI16" s="22"/>
      <c r="BJ16" s="22"/>
      <c r="BK16" s="22"/>
      <c r="BL16" s="22"/>
      <c r="BM16" s="22"/>
      <c r="BN16" s="22"/>
      <c r="BO16" s="22"/>
      <c r="BP16" s="22"/>
      <c r="BQ16" s="22"/>
      <c r="BR16" s="22"/>
      <c r="BS16" s="43"/>
      <c r="BT16" s="22"/>
      <c r="BU16" s="44"/>
      <c r="BV16" s="22"/>
      <c r="BW16" s="22"/>
      <c r="BX16" s="43"/>
      <c r="BY16" s="244"/>
      <c r="BZ16" s="44"/>
      <c r="CA16" s="44"/>
      <c r="CB16" s="22"/>
      <c r="CC16" s="22"/>
      <c r="CD16" s="22"/>
      <c r="CE16" s="22"/>
      <c r="CF16" s="22"/>
      <c r="CG16" s="22"/>
      <c r="CH16" s="22"/>
      <c r="CI16" s="22"/>
      <c r="CJ16" s="22"/>
      <c r="CK16" s="22"/>
      <c r="CL16" s="22"/>
      <c r="CM16" s="43"/>
      <c r="CN16" s="22"/>
      <c r="CO16" s="22"/>
      <c r="CP16" s="22"/>
      <c r="CQ16" s="22"/>
      <c r="CR16" s="22"/>
      <c r="CS16" s="22"/>
      <c r="CT16" s="22"/>
      <c r="CU16" s="22"/>
      <c r="CV16" s="22"/>
      <c r="CW16" s="22"/>
      <c r="CX16" s="22"/>
      <c r="CY16" s="22"/>
      <c r="CZ16" s="22"/>
      <c r="DA16" s="22"/>
      <c r="DB16" s="22"/>
      <c r="DC16" s="43"/>
      <c r="DD16" s="244"/>
      <c r="DE16" s="44"/>
      <c r="DF16" s="44"/>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43"/>
      <c r="EH16" s="244"/>
      <c r="EI16" s="44"/>
      <c r="EJ16" s="44"/>
      <c r="EK16" s="22"/>
      <c r="EL16" s="22"/>
      <c r="EM16" s="22"/>
      <c r="EN16" s="22"/>
      <c r="EO16" s="22"/>
      <c r="EP16" s="22"/>
      <c r="EQ16" s="22"/>
      <c r="ER16" s="22"/>
      <c r="ES16" s="22"/>
      <c r="ET16" s="43"/>
      <c r="EU16" s="22"/>
      <c r="EV16" s="44"/>
      <c r="EW16" s="22"/>
      <c r="EX16" s="22"/>
      <c r="EY16" s="22"/>
      <c r="EZ16" s="44"/>
      <c r="FA16" s="22"/>
      <c r="FB16" s="22"/>
      <c r="FC16" s="22"/>
      <c r="FD16" s="22"/>
      <c r="FE16" s="22"/>
      <c r="FF16" s="22"/>
      <c r="FG16" s="22"/>
      <c r="FH16" s="22"/>
      <c r="FI16" s="22"/>
      <c r="FJ16" s="22"/>
      <c r="FK16" s="22"/>
      <c r="FL16" s="43"/>
      <c r="FM16" s="244"/>
      <c r="FN16" s="100"/>
      <c r="FO16" s="100"/>
      <c r="FP16" s="101"/>
      <c r="FQ16" s="102"/>
      <c r="FR16" s="101"/>
      <c r="FS16" s="100"/>
      <c r="FT16" s="101"/>
      <c r="FU16" s="101"/>
      <c r="FV16" s="101"/>
      <c r="FW16" s="101"/>
      <c r="FX16" s="101"/>
      <c r="FY16" s="101"/>
      <c r="FZ16" s="101"/>
      <c r="GA16" s="101"/>
      <c r="GB16" s="125"/>
      <c r="GC16" s="124"/>
      <c r="GD16" s="124"/>
      <c r="GE16" s="124"/>
      <c r="GF16" s="124"/>
      <c r="GG16" s="124"/>
      <c r="GH16" s="124"/>
      <c r="GI16" s="124"/>
      <c r="GJ16" s="124"/>
      <c r="GK16" s="124"/>
      <c r="GL16" s="126"/>
      <c r="GM16" s="124"/>
      <c r="GN16" s="124"/>
      <c r="GO16" s="124"/>
      <c r="GP16" s="126"/>
      <c r="GQ16" s="245"/>
      <c r="GR16" s="125"/>
      <c r="GS16" s="125"/>
      <c r="GT16" s="258"/>
      <c r="GU16" s="124"/>
      <c r="GV16" s="125"/>
      <c r="GW16" s="124"/>
      <c r="GX16" s="124"/>
      <c r="GY16" s="124"/>
      <c r="GZ16" s="124"/>
      <c r="HA16" s="126"/>
      <c r="HB16" s="124"/>
      <c r="HC16" s="125"/>
      <c r="HD16" s="124"/>
      <c r="HE16" s="124"/>
      <c r="HF16" s="124"/>
      <c r="HG16" s="124"/>
      <c r="HH16" s="124"/>
      <c r="HI16" s="124"/>
      <c r="HJ16" s="124"/>
      <c r="HK16" s="124"/>
      <c r="HL16" s="124"/>
      <c r="HM16" s="124"/>
      <c r="HN16" s="124"/>
      <c r="HO16" s="124"/>
      <c r="HP16" s="124"/>
      <c r="HQ16" s="124"/>
      <c r="HR16" s="124"/>
      <c r="HS16" s="124"/>
      <c r="HT16" s="124"/>
      <c r="HU16" s="126"/>
      <c r="HV16" s="245"/>
      <c r="HW16" s="249"/>
      <c r="HX16" s="249"/>
      <c r="HY16" s="120"/>
      <c r="HZ16" s="124"/>
      <c r="IA16" s="125"/>
      <c r="IB16" s="124"/>
      <c r="IC16" s="124"/>
      <c r="ID16" s="124"/>
      <c r="IE16" s="124"/>
      <c r="IF16" s="120"/>
      <c r="IG16" s="120"/>
      <c r="IH16" s="120"/>
      <c r="II16" s="120"/>
      <c r="IJ16" s="120"/>
      <c r="IK16" s="120"/>
      <c r="IL16" s="120"/>
      <c r="IM16" s="120"/>
      <c r="IN16" s="124"/>
      <c r="IO16" s="120"/>
      <c r="IP16" s="120"/>
      <c r="IQ16" s="120"/>
      <c r="IR16" s="124"/>
      <c r="IS16" s="124"/>
      <c r="IT16" s="120"/>
      <c r="IU16" s="120"/>
      <c r="IV16" s="101"/>
      <c r="IW16" s="101"/>
      <c r="IX16" s="101"/>
      <c r="IY16" s="101"/>
      <c r="IZ16" s="102"/>
      <c r="JA16" s="250"/>
      <c r="JB16" s="22"/>
      <c r="JC16" s="22"/>
      <c r="JD16" s="22"/>
      <c r="JE16" s="43"/>
      <c r="JF16" s="22"/>
      <c r="JG16" s="44"/>
      <c r="JH16" s="22"/>
      <c r="JI16" s="22"/>
      <c r="JJ16" s="22"/>
      <c r="JK16" s="22"/>
      <c r="JL16" s="22"/>
      <c r="JM16" s="22"/>
      <c r="JN16" s="22"/>
      <c r="JO16" s="22"/>
      <c r="JP16" s="22"/>
      <c r="JQ16" s="22"/>
      <c r="JR16" s="22"/>
      <c r="JS16" s="22"/>
      <c r="JT16" s="22"/>
      <c r="JU16" s="22"/>
      <c r="JV16" s="22"/>
      <c r="JW16" s="22"/>
      <c r="JX16" s="22"/>
      <c r="JY16" s="22"/>
      <c r="JZ16" s="43"/>
      <c r="KA16" s="22"/>
      <c r="KB16" s="44"/>
      <c r="KC16" s="22"/>
      <c r="KD16" s="43"/>
      <c r="KE16" s="244"/>
      <c r="KF16" s="22"/>
      <c r="KG16" s="44"/>
      <c r="KH16" s="22"/>
      <c r="KI16" s="22"/>
      <c r="KJ16" s="22"/>
      <c r="KK16" s="22"/>
      <c r="KL16" s="22"/>
      <c r="KM16" s="22"/>
      <c r="KN16" s="22"/>
      <c r="KO16" s="22"/>
      <c r="KP16" s="22"/>
      <c r="KQ16" s="22"/>
      <c r="KR16" s="22"/>
      <c r="KS16" s="22"/>
      <c r="KT16" s="22"/>
      <c r="KU16" s="22"/>
      <c r="KV16" s="22"/>
      <c r="KW16" s="22"/>
      <c r="KX16" s="22"/>
      <c r="KY16" s="22"/>
      <c r="KZ16" s="22"/>
      <c r="LA16" s="22"/>
      <c r="LB16" s="22"/>
      <c r="LC16" s="22"/>
      <c r="LD16" s="43"/>
      <c r="LE16" s="22"/>
      <c r="LF16" s="44"/>
      <c r="LG16" s="22"/>
      <c r="LH16" s="22"/>
      <c r="LI16" s="43"/>
      <c r="LJ16" s="244"/>
      <c r="LK16" s="106"/>
      <c r="LL16" s="44"/>
      <c r="LM16" s="22"/>
      <c r="LN16" s="22"/>
      <c r="LO16" s="22"/>
      <c r="LP16" s="43"/>
      <c r="LQ16" s="22"/>
      <c r="LR16" s="22"/>
      <c r="LS16" s="22"/>
      <c r="LT16" s="43"/>
      <c r="LU16" s="22"/>
      <c r="LV16" s="22"/>
      <c r="LW16" s="22"/>
      <c r="LX16" s="22"/>
      <c r="LY16" s="22"/>
      <c r="LZ16" s="22"/>
      <c r="MA16" s="22"/>
      <c r="MB16" s="22"/>
      <c r="MC16" s="22"/>
      <c r="MD16" s="22"/>
      <c r="ME16" s="22"/>
      <c r="MF16" s="22"/>
      <c r="MG16" s="22"/>
      <c r="MH16" s="38"/>
      <c r="MI16" s="22"/>
      <c r="MJ16" s="22"/>
      <c r="MK16" s="22"/>
      <c r="ML16" s="22"/>
      <c r="MM16" s="43"/>
      <c r="MN16" s="244"/>
      <c r="MO16" s="106"/>
      <c r="MP16" s="44"/>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row>
    <row r="17" spans="1:805" s="2" customFormat="1" ht="30" customHeight="1" thickBot="1" x14ac:dyDescent="0.4">
      <c r="A17" s="118"/>
      <c r="B17" s="292" t="s">
        <v>259</v>
      </c>
      <c r="C17" s="292"/>
      <c r="D17" s="292"/>
      <c r="E17" s="293"/>
      <c r="F17" s="293"/>
      <c r="G17" s="294">
        <v>45090</v>
      </c>
      <c r="H17" s="294">
        <v>45302</v>
      </c>
      <c r="I17" s="12"/>
      <c r="J17" s="12"/>
      <c r="K17" s="43"/>
      <c r="L17" s="237"/>
      <c r="M17" s="258"/>
      <c r="N17" s="125"/>
      <c r="O17" s="124"/>
      <c r="P17" s="126"/>
      <c r="Q17" s="244"/>
      <c r="R17" s="44"/>
      <c r="S17" s="43"/>
      <c r="T17" s="22"/>
      <c r="U17" s="44"/>
      <c r="V17" s="22"/>
      <c r="W17" s="22"/>
      <c r="X17" s="22"/>
      <c r="Y17" s="22"/>
      <c r="Z17" s="22"/>
      <c r="AA17" s="22"/>
      <c r="AB17" s="22"/>
      <c r="AC17" s="22"/>
      <c r="AD17" s="22"/>
      <c r="AE17" s="22"/>
      <c r="AF17" s="22"/>
      <c r="AG17" s="22"/>
      <c r="AH17" s="22"/>
      <c r="AI17" s="22"/>
      <c r="AJ17" s="22"/>
      <c r="AK17" s="22"/>
      <c r="AL17" s="22"/>
      <c r="AM17" s="22"/>
      <c r="AN17" s="22"/>
      <c r="AO17" s="22"/>
      <c r="AP17" s="22"/>
      <c r="AQ17" s="22"/>
      <c r="AR17" s="43"/>
      <c r="AS17" s="22"/>
      <c r="AT17" s="22"/>
      <c r="AU17" s="43"/>
      <c r="AV17" s="244"/>
      <c r="AW17" s="44"/>
      <c r="AX17" s="43"/>
      <c r="AY17" s="22"/>
      <c r="AZ17" s="44"/>
      <c r="BA17" s="22"/>
      <c r="BB17" s="22"/>
      <c r="BC17" s="22"/>
      <c r="BD17" s="22"/>
      <c r="BE17" s="22"/>
      <c r="BF17" s="22"/>
      <c r="BG17" s="22"/>
      <c r="BH17" s="22"/>
      <c r="BI17" s="22"/>
      <c r="BJ17" s="22"/>
      <c r="BK17" s="22"/>
      <c r="BL17" s="22"/>
      <c r="BM17" s="22"/>
      <c r="BN17" s="22"/>
      <c r="BO17" s="22"/>
      <c r="BP17" s="22"/>
      <c r="BQ17" s="22"/>
      <c r="BR17" s="22"/>
      <c r="BS17" s="43"/>
      <c r="BT17" s="22"/>
      <c r="BU17" s="44"/>
      <c r="BV17" s="22"/>
      <c r="BW17" s="22"/>
      <c r="BX17" s="43"/>
      <c r="BY17" s="244"/>
      <c r="BZ17" s="44"/>
      <c r="CA17" s="44"/>
      <c r="CB17" s="22"/>
      <c r="CC17" s="22"/>
      <c r="CD17" s="22"/>
      <c r="CE17" s="22"/>
      <c r="CF17" s="22"/>
      <c r="CG17" s="22"/>
      <c r="CH17" s="22"/>
      <c r="CI17" s="22"/>
      <c r="CJ17" s="22"/>
      <c r="CK17" s="22"/>
      <c r="CL17" s="22"/>
      <c r="CM17" s="43"/>
      <c r="CN17" s="22"/>
      <c r="CO17" s="22"/>
      <c r="CP17" s="22"/>
      <c r="CQ17" s="22"/>
      <c r="CR17" s="22"/>
      <c r="CS17" s="22"/>
      <c r="CT17" s="22"/>
      <c r="CU17" s="22"/>
      <c r="CV17" s="22"/>
      <c r="CW17" s="22"/>
      <c r="CX17" s="22"/>
      <c r="CY17" s="22"/>
      <c r="CZ17" s="22"/>
      <c r="DA17" s="22"/>
      <c r="DB17" s="22"/>
      <c r="DC17" s="43"/>
      <c r="DD17" s="244"/>
      <c r="DE17" s="44"/>
      <c r="DF17" s="44"/>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43"/>
      <c r="EH17" s="244"/>
      <c r="EI17" s="44"/>
      <c r="EJ17" s="44"/>
      <c r="EK17" s="22"/>
      <c r="EL17" s="22"/>
      <c r="EM17" s="22"/>
      <c r="EN17" s="22"/>
      <c r="EO17" s="22"/>
      <c r="EP17" s="22"/>
      <c r="EQ17" s="22"/>
      <c r="ER17" s="22"/>
      <c r="ES17" s="22"/>
      <c r="ET17" s="43"/>
      <c r="EU17" s="22"/>
      <c r="EV17" s="44"/>
      <c r="EW17" s="22"/>
      <c r="EX17" s="22"/>
      <c r="EY17" s="22"/>
      <c r="EZ17" s="44"/>
      <c r="FA17" s="22"/>
      <c r="FB17" s="22"/>
      <c r="FC17" s="22"/>
      <c r="FD17" s="22"/>
      <c r="FE17" s="22"/>
      <c r="FF17" s="22"/>
      <c r="FG17" s="22"/>
      <c r="FH17" s="22"/>
      <c r="FI17" s="22"/>
      <c r="FJ17" s="22"/>
      <c r="FK17" s="22"/>
      <c r="FL17" s="43"/>
      <c r="FM17" s="244"/>
      <c r="FN17" s="100"/>
      <c r="FO17" s="100"/>
      <c r="FP17" s="101"/>
      <c r="FQ17" s="102"/>
      <c r="FR17" s="101"/>
      <c r="FS17" s="100"/>
      <c r="FT17" s="101"/>
      <c r="FU17" s="101"/>
      <c r="FV17" s="101"/>
      <c r="FW17" s="101"/>
      <c r="FX17" s="101"/>
      <c r="FY17" s="101"/>
      <c r="FZ17" s="126"/>
      <c r="GA17" s="120"/>
      <c r="GB17" s="125"/>
      <c r="GC17" s="124"/>
      <c r="GD17" s="124"/>
      <c r="GE17" s="124"/>
      <c r="GF17" s="124"/>
      <c r="GG17" s="124"/>
      <c r="GH17" s="124"/>
      <c r="GI17" s="124"/>
      <c r="GJ17" s="124"/>
      <c r="GK17" s="124"/>
      <c r="GL17" s="126"/>
      <c r="GM17" s="124"/>
      <c r="GN17" s="124"/>
      <c r="GO17" s="124"/>
      <c r="GP17" s="126"/>
      <c r="GQ17" s="245"/>
      <c r="GR17" s="125"/>
      <c r="GS17" s="125"/>
      <c r="GT17" s="258"/>
      <c r="GU17" s="124"/>
      <c r="GV17" s="125"/>
      <c r="GW17" s="124"/>
      <c r="GX17" s="124"/>
      <c r="GY17" s="124"/>
      <c r="GZ17" s="124"/>
      <c r="HA17" s="126"/>
      <c r="HB17" s="124"/>
      <c r="HC17" s="125"/>
      <c r="HD17" s="124"/>
      <c r="HE17" s="124"/>
      <c r="HF17" s="124"/>
      <c r="HG17" s="124"/>
      <c r="HH17" s="124"/>
      <c r="HI17" s="124"/>
      <c r="HJ17" s="124"/>
      <c r="HK17" s="124"/>
      <c r="HL17" s="124"/>
      <c r="HM17" s="124"/>
      <c r="HN17" s="124"/>
      <c r="HO17" s="124"/>
      <c r="HP17" s="124"/>
      <c r="HQ17" s="124"/>
      <c r="HR17" s="124"/>
      <c r="HS17" s="124"/>
      <c r="HT17" s="124"/>
      <c r="HU17" s="126"/>
      <c r="HV17" s="245"/>
      <c r="HW17" s="249"/>
      <c r="HX17" s="249"/>
      <c r="HY17" s="120"/>
      <c r="HZ17" s="124"/>
      <c r="IA17" s="125"/>
      <c r="IB17" s="124"/>
      <c r="IC17" s="124"/>
      <c r="ID17" s="124"/>
      <c r="IE17" s="124"/>
      <c r="IF17" s="120"/>
      <c r="IG17" s="120"/>
      <c r="IH17" s="120"/>
      <c r="II17" s="120"/>
      <c r="IJ17" s="120"/>
      <c r="IK17" s="120"/>
      <c r="IL17" s="120"/>
      <c r="IM17" s="120"/>
      <c r="IN17" s="125"/>
      <c r="IO17" s="124"/>
      <c r="IP17" s="124"/>
      <c r="IQ17" s="124"/>
      <c r="IR17" s="124"/>
      <c r="IS17" s="120"/>
      <c r="IT17" s="125"/>
      <c r="IU17" s="124"/>
      <c r="IV17" s="124"/>
      <c r="IW17" s="124"/>
      <c r="IX17" s="124"/>
      <c r="IY17" s="120"/>
      <c r="IZ17" s="258"/>
      <c r="JA17" s="245"/>
      <c r="JB17" s="125"/>
      <c r="JC17" s="124"/>
      <c r="JD17" s="124"/>
      <c r="JE17" s="120"/>
      <c r="JF17" s="125"/>
      <c r="JG17" s="124"/>
      <c r="JH17" s="124"/>
      <c r="JI17" s="124"/>
      <c r="JJ17" s="124"/>
      <c r="JK17" s="120"/>
      <c r="JL17" s="125"/>
      <c r="JM17" s="124"/>
      <c r="JN17" s="124"/>
      <c r="JO17" s="124"/>
      <c r="JP17" s="124"/>
      <c r="JQ17" s="120"/>
      <c r="JR17" s="125"/>
      <c r="JS17" s="124"/>
      <c r="JT17" s="124"/>
      <c r="JU17" s="124"/>
      <c r="JV17" s="124"/>
      <c r="JW17" s="120"/>
      <c r="JX17" s="125"/>
      <c r="JY17" s="124"/>
      <c r="JZ17" s="124"/>
      <c r="KA17" s="124"/>
      <c r="KB17" s="124"/>
      <c r="KC17" s="120"/>
      <c r="KD17" s="258"/>
      <c r="KE17" s="245"/>
      <c r="KF17" s="124"/>
      <c r="KG17" s="125"/>
      <c r="KH17" s="124"/>
      <c r="KI17" s="120"/>
      <c r="KJ17" s="125"/>
      <c r="KK17" s="124"/>
      <c r="KL17" s="124"/>
      <c r="KM17" s="124"/>
      <c r="KN17" s="124"/>
      <c r="KO17" s="120"/>
      <c r="KP17" s="125"/>
      <c r="KQ17" s="124"/>
      <c r="KR17" s="124"/>
      <c r="KS17" s="124"/>
      <c r="KT17" s="124"/>
      <c r="KU17" s="120"/>
      <c r="KV17" s="125"/>
      <c r="KW17" s="124"/>
      <c r="KX17" s="124"/>
      <c r="KY17" s="124"/>
      <c r="KZ17" s="124"/>
      <c r="LA17" s="120"/>
      <c r="LB17" s="125"/>
      <c r="LC17" s="124"/>
      <c r="LD17" s="124"/>
      <c r="LE17" s="124"/>
      <c r="LF17" s="124"/>
      <c r="LG17" s="120"/>
      <c r="LH17" s="125"/>
      <c r="LI17" s="126"/>
      <c r="LJ17" s="274"/>
      <c r="LK17" s="124"/>
      <c r="LL17" s="124"/>
      <c r="LM17" s="120"/>
      <c r="LN17" s="125"/>
      <c r="LO17" s="124"/>
      <c r="LP17" s="124"/>
      <c r="LQ17" s="124"/>
      <c r="LR17" s="124"/>
      <c r="LS17" s="120"/>
      <c r="LT17" s="125"/>
      <c r="LU17" s="124"/>
      <c r="LV17" s="124"/>
      <c r="LW17" s="124"/>
      <c r="LX17" s="124"/>
      <c r="LY17" s="120"/>
      <c r="LZ17" s="125"/>
      <c r="MA17" s="124"/>
      <c r="MB17" s="124"/>
      <c r="MC17" s="124"/>
      <c r="MD17" s="124"/>
      <c r="ME17" s="120"/>
      <c r="MF17" s="125"/>
      <c r="MG17" s="124"/>
      <c r="MH17" s="124"/>
      <c r="MI17" s="124"/>
      <c r="MJ17" s="124"/>
      <c r="MK17" s="120"/>
      <c r="ML17" s="125"/>
      <c r="MM17" s="126"/>
      <c r="MN17" s="245"/>
      <c r="MO17" s="124"/>
      <c r="MP17" s="124"/>
      <c r="MQ17" s="120"/>
      <c r="MR17" s="125"/>
      <c r="MS17" s="124"/>
      <c r="MT17" s="124"/>
      <c r="MU17" s="124"/>
      <c r="MV17" s="124"/>
      <c r="MW17" s="120"/>
      <c r="MX17" s="125"/>
      <c r="MY17" s="124"/>
      <c r="MZ17" s="124"/>
      <c r="NA17" s="124"/>
      <c r="NB17" s="124"/>
      <c r="NC17" s="120"/>
      <c r="ND17" s="125"/>
      <c r="NE17" s="124"/>
      <c r="NF17" s="124"/>
      <c r="NG17" s="124"/>
      <c r="NH17" s="124"/>
      <c r="NI17" s="120"/>
      <c r="NJ17" s="125"/>
      <c r="NK17" s="124"/>
      <c r="NL17" s="124"/>
      <c r="NM17" s="124"/>
      <c r="NN17" s="124"/>
      <c r="NO17" s="120"/>
      <c r="NP17" s="125"/>
      <c r="NQ17" s="124"/>
      <c r="NR17" s="124"/>
      <c r="NS17" s="124"/>
      <c r="NT17" s="120"/>
      <c r="NU17" s="125"/>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c r="SG17" s="22"/>
      <c r="SH17" s="22"/>
      <c r="SI17" s="22"/>
      <c r="SJ17" s="22"/>
      <c r="SK17" s="22"/>
      <c r="SL17" s="22"/>
      <c r="SM17" s="22"/>
      <c r="SN17" s="22"/>
      <c r="SO17" s="22"/>
      <c r="SP17" s="22"/>
      <c r="SQ17" s="22"/>
      <c r="SR17" s="22"/>
      <c r="SS17" s="22"/>
      <c r="ST17" s="22"/>
      <c r="SU17" s="22"/>
      <c r="SV17" s="22"/>
      <c r="SW17" s="22"/>
      <c r="SX17" s="22"/>
      <c r="SY17" s="22"/>
      <c r="SZ17" s="22"/>
      <c r="TA17" s="22"/>
      <c r="TB17" s="22"/>
      <c r="TC17" s="22"/>
      <c r="TD17" s="22"/>
      <c r="TE17" s="22"/>
      <c r="TF17" s="22"/>
      <c r="TG17" s="22"/>
      <c r="TH17" s="22"/>
      <c r="TI17" s="22"/>
      <c r="TJ17" s="22"/>
      <c r="TK17" s="22"/>
      <c r="TL17" s="22"/>
      <c r="TM17" s="22"/>
      <c r="TN17" s="22"/>
      <c r="TO17" s="22"/>
      <c r="TP17" s="22"/>
      <c r="TQ17" s="22"/>
      <c r="TR17" s="22"/>
      <c r="TS17" s="22"/>
      <c r="TT17" s="22"/>
      <c r="TU17" s="22"/>
      <c r="TV17" s="22"/>
      <c r="ACQ17" s="22"/>
      <c r="ACR17" s="22"/>
      <c r="ACS17" s="22"/>
      <c r="ACT17" s="22"/>
      <c r="ACU17" s="22"/>
      <c r="ACV17" s="22"/>
      <c r="ACW17" s="22"/>
      <c r="ACX17" s="22"/>
      <c r="ACY17" s="22"/>
      <c r="ACZ17" s="22"/>
      <c r="ADA17" s="22"/>
      <c r="ADB17" s="22"/>
      <c r="ADC17" s="22"/>
      <c r="ADD17" s="22"/>
      <c r="ADE17" s="22"/>
      <c r="ADF17" s="22"/>
      <c r="ADG17" s="22"/>
      <c r="ADH17" s="22"/>
      <c r="ADI17" s="22"/>
      <c r="ADJ17" s="22"/>
      <c r="ADK17" s="22"/>
      <c r="ADL17" s="22"/>
      <c r="ADM17" s="22"/>
      <c r="ADN17" s="22"/>
      <c r="ADO17" s="22"/>
      <c r="ADP17" s="22"/>
      <c r="ADQ17" s="22"/>
      <c r="ADR17" s="22"/>
      <c r="ADS17" s="22"/>
      <c r="ADT17" s="22"/>
      <c r="ADU17" s="22"/>
      <c r="ADV17" s="22"/>
      <c r="ADW17" s="22"/>
      <c r="ADX17" s="22"/>
      <c r="ADY17" s="22"/>
    </row>
    <row r="18" spans="1:805" s="2" customFormat="1" ht="30" customHeight="1" thickBot="1" x14ac:dyDescent="0.4">
      <c r="A18" s="25"/>
      <c r="B18" s="266"/>
      <c r="C18" s="127"/>
      <c r="D18" s="127"/>
      <c r="E18" s="55"/>
      <c r="F18" s="55"/>
      <c r="G18" s="259"/>
      <c r="H18" s="259"/>
      <c r="I18" s="12"/>
      <c r="J18" s="12"/>
      <c r="K18" s="43"/>
      <c r="L18" s="237"/>
      <c r="M18" s="215"/>
      <c r="N18" s="44"/>
      <c r="O18" s="22"/>
      <c r="P18" s="43"/>
      <c r="Q18" s="244"/>
      <c r="R18" s="44"/>
      <c r="S18" s="43"/>
      <c r="T18" s="22"/>
      <c r="U18" s="44"/>
      <c r="V18" s="22"/>
      <c r="W18" s="22"/>
      <c r="X18" s="22"/>
      <c r="Y18" s="22"/>
      <c r="Z18" s="22"/>
      <c r="AA18" s="22"/>
      <c r="AB18" s="22"/>
      <c r="AC18" s="22"/>
      <c r="AD18" s="22"/>
      <c r="AE18" s="22"/>
      <c r="AF18" s="22"/>
      <c r="AG18" s="22"/>
      <c r="AH18" s="22"/>
      <c r="AI18" s="22"/>
      <c r="AJ18" s="22"/>
      <c r="AK18" s="22"/>
      <c r="AL18" s="22"/>
      <c r="AM18" s="22"/>
      <c r="AN18" s="22"/>
      <c r="AO18" s="38"/>
      <c r="AP18" s="22"/>
      <c r="AQ18" s="22"/>
      <c r="AR18" s="43"/>
      <c r="AS18" s="22"/>
      <c r="AT18" s="22"/>
      <c r="AU18" s="43"/>
      <c r="AV18" s="244"/>
      <c r="AW18" s="44"/>
      <c r="AX18" s="43"/>
      <c r="AY18" s="22"/>
      <c r="AZ18" s="44"/>
      <c r="BA18" s="22"/>
      <c r="BB18" s="22"/>
      <c r="BC18" s="22"/>
      <c r="BD18" s="22"/>
      <c r="BE18" s="22"/>
      <c r="BF18" s="22"/>
      <c r="BG18" s="22"/>
      <c r="BH18" s="22"/>
      <c r="BI18" s="22"/>
      <c r="BJ18" s="22"/>
      <c r="BK18" s="22"/>
      <c r="BL18" s="22"/>
      <c r="BM18" s="22"/>
      <c r="BN18" s="22"/>
      <c r="BO18" s="22"/>
      <c r="BP18" s="22"/>
      <c r="BQ18" s="22"/>
      <c r="BR18" s="22"/>
      <c r="BS18" s="43"/>
      <c r="BT18" s="22"/>
      <c r="BU18" s="44"/>
      <c r="BV18" s="22"/>
      <c r="BW18" s="22"/>
      <c r="BX18" s="43"/>
      <c r="BY18" s="244"/>
      <c r="BZ18" s="44"/>
      <c r="CA18" s="44"/>
      <c r="CB18" s="22"/>
      <c r="CC18" s="22"/>
      <c r="CD18" s="22"/>
      <c r="CE18" s="22"/>
      <c r="CF18" s="22"/>
      <c r="CG18" s="22"/>
      <c r="CH18" s="22"/>
      <c r="CI18" s="22"/>
      <c r="CJ18" s="22"/>
      <c r="CK18" s="22"/>
      <c r="CL18" s="22"/>
      <c r="CM18" s="43"/>
      <c r="CN18" s="22"/>
      <c r="CO18" s="22"/>
      <c r="CP18" s="22"/>
      <c r="CQ18" s="22"/>
      <c r="CR18" s="22"/>
      <c r="CS18" s="22"/>
      <c r="CT18" s="22"/>
      <c r="CU18" s="22"/>
      <c r="CV18" s="22"/>
      <c r="CW18" s="22"/>
      <c r="CX18" s="22"/>
      <c r="CY18" s="22"/>
      <c r="CZ18" s="22"/>
      <c r="DA18" s="22"/>
      <c r="DB18" s="22"/>
      <c r="DC18" s="43"/>
      <c r="DD18" s="244"/>
      <c r="DE18" s="44"/>
      <c r="DF18" s="44"/>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43"/>
      <c r="EH18" s="244"/>
      <c r="EI18" s="44"/>
      <c r="EJ18" s="44"/>
      <c r="EK18" s="22"/>
      <c r="EL18" s="22"/>
      <c r="EM18" s="22"/>
      <c r="EN18" s="22"/>
      <c r="EO18" s="22"/>
      <c r="EP18" s="22"/>
      <c r="EQ18" s="22"/>
      <c r="ER18" s="22"/>
      <c r="ES18" s="22"/>
      <c r="ET18" s="43"/>
      <c r="EU18" s="22"/>
      <c r="EV18" s="44"/>
      <c r="EW18" s="22"/>
      <c r="EX18" s="22"/>
      <c r="EY18" s="22"/>
      <c r="EZ18" s="44"/>
      <c r="FA18" s="22"/>
      <c r="FB18" s="22"/>
      <c r="FC18" s="22"/>
      <c r="FD18" s="22"/>
      <c r="FE18" s="22"/>
      <c r="FF18" s="22"/>
      <c r="FG18" s="22"/>
      <c r="FH18" s="22"/>
      <c r="FI18" s="22"/>
      <c r="FJ18" s="22"/>
      <c r="FK18" s="22"/>
      <c r="FL18" s="43"/>
      <c r="FM18" s="244"/>
      <c r="FN18" s="100"/>
      <c r="FO18" s="100"/>
      <c r="FP18" s="101"/>
      <c r="FQ18" s="102"/>
      <c r="FR18" s="101"/>
      <c r="FS18" s="100"/>
      <c r="FT18" s="101"/>
      <c r="FU18" s="101"/>
      <c r="FV18" s="101"/>
      <c r="FW18" s="101"/>
      <c r="FX18" s="101"/>
      <c r="FY18" s="101"/>
      <c r="FZ18" s="101"/>
      <c r="GA18" s="101"/>
      <c r="GB18" s="101"/>
      <c r="GC18" s="101"/>
      <c r="GD18" s="101"/>
      <c r="GE18" s="101"/>
      <c r="GF18" s="101"/>
      <c r="GG18" s="101"/>
      <c r="GH18" s="101"/>
      <c r="GI18" s="101"/>
      <c r="GJ18" s="101"/>
      <c r="GK18" s="101"/>
      <c r="GL18" s="102"/>
      <c r="GM18" s="101"/>
      <c r="GN18" s="100"/>
      <c r="GO18" s="102"/>
      <c r="GP18" s="102"/>
      <c r="GQ18" s="250"/>
      <c r="GR18" s="100"/>
      <c r="GS18" s="101"/>
      <c r="GT18" s="100"/>
      <c r="GU18" s="101"/>
      <c r="GV18" s="100"/>
      <c r="GW18" s="100"/>
      <c r="GX18" s="100"/>
      <c r="GY18" s="101"/>
      <c r="GZ18" s="100"/>
      <c r="HA18" s="101"/>
      <c r="HB18" s="100"/>
      <c r="HC18" s="100"/>
      <c r="HD18" s="101"/>
      <c r="HE18" s="100"/>
      <c r="HF18" s="101"/>
      <c r="HG18" s="100"/>
      <c r="HH18" s="251"/>
      <c r="HI18" s="101"/>
      <c r="HJ18" s="100"/>
      <c r="HK18" s="101"/>
      <c r="HL18" s="251"/>
      <c r="HM18" s="100"/>
      <c r="HN18" s="101"/>
      <c r="HO18" s="100"/>
      <c r="HP18" s="101"/>
      <c r="HQ18" s="100"/>
      <c r="HR18" s="100"/>
      <c r="HS18" s="101"/>
      <c r="HT18" s="100"/>
      <c r="HU18" s="102"/>
      <c r="HV18" s="250"/>
      <c r="HW18" s="100"/>
      <c r="HX18" s="100"/>
      <c r="HY18" s="101"/>
      <c r="HZ18" s="101"/>
      <c r="IA18" s="101"/>
      <c r="IB18" s="102"/>
      <c r="IC18" s="101"/>
      <c r="ID18" s="100"/>
      <c r="IE18" s="101"/>
      <c r="IF18" s="101"/>
      <c r="IG18" s="101"/>
      <c r="IH18" s="101"/>
      <c r="II18" s="101"/>
      <c r="IJ18" s="101"/>
      <c r="IK18" s="101"/>
      <c r="IL18" s="102"/>
      <c r="IM18" s="101"/>
      <c r="IN18" s="100"/>
      <c r="IO18" s="101"/>
      <c r="IP18" s="101"/>
      <c r="IQ18" s="101"/>
      <c r="IR18" s="101"/>
      <c r="IS18" s="101"/>
      <c r="IT18" s="101"/>
      <c r="IU18" s="101"/>
      <c r="IV18" s="101"/>
      <c r="IW18" s="102"/>
      <c r="IX18" s="101"/>
      <c r="IY18" s="100"/>
      <c r="IZ18" s="102"/>
      <c r="JA18" s="250"/>
      <c r="JB18" s="22"/>
      <c r="JC18" s="44"/>
      <c r="JD18" s="22"/>
      <c r="JE18" s="43"/>
      <c r="JF18" s="22"/>
      <c r="JG18" s="44"/>
      <c r="JH18" s="22"/>
      <c r="JI18" s="22"/>
      <c r="JJ18" s="22"/>
      <c r="JK18" s="22"/>
      <c r="JL18" s="22"/>
      <c r="JM18" s="22"/>
      <c r="JN18" s="22"/>
      <c r="JO18" s="22"/>
      <c r="JP18" s="22"/>
      <c r="JQ18" s="22"/>
      <c r="JR18" s="22"/>
      <c r="JS18" s="22"/>
      <c r="JT18" s="22"/>
      <c r="JU18" s="22"/>
      <c r="JV18" s="22"/>
      <c r="JW18" s="22"/>
      <c r="JX18" s="22"/>
      <c r="JY18" s="22"/>
      <c r="JZ18" s="43"/>
      <c r="KA18" s="43"/>
      <c r="KB18" s="44"/>
      <c r="KC18" s="44"/>
      <c r="KD18" s="43"/>
      <c r="KE18" s="244"/>
      <c r="KF18" s="22"/>
      <c r="KG18" s="44"/>
      <c r="KH18" s="22"/>
      <c r="KI18" s="22"/>
      <c r="KJ18" s="22"/>
      <c r="KK18" s="43"/>
      <c r="KL18" s="22"/>
      <c r="KM18" s="44"/>
      <c r="KN18" s="22"/>
      <c r="KO18" s="22"/>
      <c r="KP18" s="22"/>
      <c r="KQ18" s="22"/>
      <c r="KR18" s="22"/>
      <c r="KS18" s="22"/>
      <c r="KT18" s="22"/>
      <c r="KU18" s="22"/>
      <c r="KV18" s="22"/>
      <c r="KW18" s="22"/>
      <c r="KX18" s="22"/>
      <c r="KY18" s="22"/>
      <c r="KZ18" s="22"/>
      <c r="LA18" s="22"/>
      <c r="LB18" s="22"/>
      <c r="LC18" s="22"/>
      <c r="LD18" s="43"/>
      <c r="LE18" s="22"/>
      <c r="LF18" s="237"/>
      <c r="LG18" s="22"/>
      <c r="LH18" s="22"/>
      <c r="LI18" s="43"/>
      <c r="LJ18" s="270"/>
      <c r="LK18" s="22"/>
      <c r="LL18" s="44"/>
      <c r="LM18" s="22"/>
      <c r="LN18" s="22"/>
      <c r="LO18" s="22"/>
      <c r="LP18" s="43"/>
      <c r="LQ18" s="22"/>
      <c r="LR18" s="44"/>
      <c r="LS18" s="22"/>
      <c r="LT18" s="43"/>
      <c r="LU18" s="22"/>
      <c r="LV18" s="22"/>
      <c r="LW18" s="22"/>
      <c r="LX18" s="22"/>
      <c r="LY18" s="22"/>
      <c r="LZ18" s="22"/>
      <c r="MA18" s="22"/>
      <c r="MB18" s="22"/>
      <c r="MC18" s="22"/>
      <c r="MD18" s="22"/>
      <c r="ME18" s="22"/>
      <c r="MF18" s="22"/>
      <c r="MG18" s="22"/>
      <c r="MH18" s="38"/>
      <c r="MI18" s="22"/>
      <c r="MJ18" s="22"/>
      <c r="MK18" s="43"/>
      <c r="ML18" s="22"/>
      <c r="MM18" s="43"/>
      <c r="MN18" s="244"/>
      <c r="MO18" s="22"/>
      <c r="MP18" s="44"/>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c r="SG18" s="22"/>
      <c r="SH18" s="22"/>
      <c r="SI18" s="22"/>
      <c r="SJ18" s="22"/>
      <c r="SK18" s="22"/>
      <c r="SL18" s="22"/>
      <c r="SM18" s="22"/>
      <c r="SN18" s="22"/>
      <c r="SO18" s="22"/>
      <c r="SP18" s="22"/>
      <c r="SQ18" s="22"/>
      <c r="SR18" s="22"/>
      <c r="SS18" s="22"/>
      <c r="ST18" s="22"/>
      <c r="SU18" s="22"/>
      <c r="SV18" s="22"/>
      <c r="SW18" s="22"/>
      <c r="SX18" s="22"/>
      <c r="SY18" s="22"/>
      <c r="SZ18" s="22"/>
      <c r="TA18" s="22"/>
      <c r="TB18" s="22"/>
      <c r="TC18" s="22"/>
      <c r="TD18" s="22"/>
      <c r="TE18" s="22"/>
      <c r="TF18" s="22"/>
      <c r="TG18" s="22"/>
      <c r="TH18" s="22"/>
      <c r="TI18" s="22"/>
      <c r="TJ18" s="22"/>
      <c r="TK18" s="22"/>
      <c r="TL18" s="22"/>
      <c r="TM18" s="22"/>
      <c r="TN18" s="22"/>
      <c r="TO18" s="22"/>
      <c r="TP18" s="22"/>
      <c r="TQ18" s="22"/>
      <c r="TR18" s="22"/>
      <c r="TS18" s="22"/>
      <c r="TT18" s="22"/>
      <c r="TU18" s="22"/>
      <c r="TV18" s="22"/>
      <c r="ACQ18" s="22"/>
      <c r="ACR18" s="22"/>
      <c r="ACS18" s="22"/>
      <c r="ACT18" s="22"/>
      <c r="ACU18" s="22"/>
      <c r="ACV18" s="22"/>
      <c r="ACW18" s="22"/>
      <c r="ACX18" s="22"/>
      <c r="ACY18" s="22"/>
      <c r="ACZ18" s="22"/>
      <c r="ADA18" s="22"/>
      <c r="ADB18" s="22"/>
      <c r="ADC18" s="22"/>
      <c r="ADD18" s="22"/>
      <c r="ADE18" s="22"/>
      <c r="ADF18" s="22"/>
      <c r="ADG18" s="22"/>
      <c r="ADH18" s="22"/>
      <c r="ADI18" s="22"/>
      <c r="ADJ18" s="22"/>
      <c r="ADK18" s="22"/>
      <c r="ADL18" s="22"/>
      <c r="ADM18" s="22"/>
      <c r="ADN18" s="22"/>
      <c r="ADO18" s="22"/>
      <c r="ADP18" s="22"/>
      <c r="ADQ18" s="22"/>
      <c r="ADR18" s="22"/>
      <c r="ADS18" s="22"/>
      <c r="ADT18" s="22"/>
      <c r="ADU18" s="22"/>
      <c r="ADV18" s="22"/>
      <c r="ADW18" s="22"/>
      <c r="ADX18" s="22"/>
      <c r="ADY18" s="22"/>
    </row>
    <row r="19" spans="1:805" s="2" customFormat="1" ht="30" customHeight="1" thickBot="1" x14ac:dyDescent="0.4">
      <c r="A19" s="26" t="s">
        <v>31</v>
      </c>
      <c r="B19" s="57" t="s">
        <v>32</v>
      </c>
      <c r="C19" s="17"/>
      <c r="D19" s="16"/>
      <c r="E19" s="17"/>
      <c r="F19" s="18"/>
      <c r="G19" s="17"/>
      <c r="H19" s="18"/>
      <c r="I19" s="12"/>
      <c r="J19" s="12" t="str">
        <f t="shared" si="387"/>
        <v/>
      </c>
      <c r="K19" s="43"/>
      <c r="L19" s="237"/>
      <c r="M19" s="215"/>
      <c r="N19" s="44"/>
      <c r="O19" s="22"/>
      <c r="P19" s="43"/>
      <c r="Q19" s="244"/>
      <c r="R19" s="44"/>
      <c r="S19" s="43"/>
      <c r="T19" s="22"/>
      <c r="U19" s="44"/>
      <c r="V19" s="22"/>
      <c r="W19" s="22"/>
      <c r="X19" s="22"/>
      <c r="Y19" s="22"/>
      <c r="Z19" s="22"/>
      <c r="AA19" s="22"/>
      <c r="AB19" s="22"/>
      <c r="AC19" s="22"/>
      <c r="AD19" s="22"/>
      <c r="AE19" s="22"/>
      <c r="AF19" s="22"/>
      <c r="AG19" s="22"/>
      <c r="AH19" s="22"/>
      <c r="AI19" s="22"/>
      <c r="AJ19" s="22"/>
      <c r="AK19" s="22"/>
      <c r="AL19" s="22"/>
      <c r="AM19" s="22"/>
      <c r="AN19" s="22"/>
      <c r="AO19" s="38"/>
      <c r="AP19" s="22"/>
      <c r="AQ19" s="22"/>
      <c r="AR19" s="43"/>
      <c r="AS19" s="22"/>
      <c r="AT19" s="22"/>
      <c r="AU19" s="43"/>
      <c r="AV19" s="244"/>
      <c r="AW19" s="44"/>
      <c r="AX19" s="43"/>
      <c r="AY19" s="22"/>
      <c r="AZ19" s="44"/>
      <c r="BA19" s="22"/>
      <c r="BB19" s="22"/>
      <c r="BC19" s="22"/>
      <c r="BD19" s="22"/>
      <c r="BE19" s="22"/>
      <c r="BF19" s="22"/>
      <c r="BG19" s="22"/>
      <c r="BH19" s="22"/>
      <c r="BI19" s="22"/>
      <c r="BJ19" s="22"/>
      <c r="BK19" s="22"/>
      <c r="BL19" s="22"/>
      <c r="BM19" s="22"/>
      <c r="BN19" s="22"/>
      <c r="BO19" s="22"/>
      <c r="BP19" s="22"/>
      <c r="BQ19" s="22"/>
      <c r="BR19" s="22"/>
      <c r="BS19" s="43"/>
      <c r="BT19" s="22"/>
      <c r="BU19" s="44"/>
      <c r="BV19" s="22"/>
      <c r="BW19" s="22"/>
      <c r="BX19" s="43"/>
      <c r="BY19" s="244"/>
      <c r="BZ19" s="44"/>
      <c r="CA19" s="44"/>
      <c r="CB19" s="22"/>
      <c r="CC19" s="22"/>
      <c r="CD19" s="22"/>
      <c r="CE19" s="22"/>
      <c r="CF19" s="22"/>
      <c r="CG19" s="22"/>
      <c r="CH19" s="22"/>
      <c r="CI19" s="22"/>
      <c r="CJ19" s="22"/>
      <c r="CK19" s="22"/>
      <c r="CL19" s="22"/>
      <c r="CM19" s="43"/>
      <c r="CN19" s="22"/>
      <c r="CO19" s="22"/>
      <c r="CP19" s="22"/>
      <c r="CQ19" s="22"/>
      <c r="CR19" s="22"/>
      <c r="CS19" s="22"/>
      <c r="CT19" s="22"/>
      <c r="CU19" s="22"/>
      <c r="CV19" s="22"/>
      <c r="CW19" s="22"/>
      <c r="CX19" s="22"/>
      <c r="CY19" s="22"/>
      <c r="CZ19" s="22"/>
      <c r="DA19" s="22"/>
      <c r="DB19" s="22"/>
      <c r="DC19" s="43"/>
      <c r="DD19" s="244"/>
      <c r="DE19" s="44"/>
      <c r="DF19" s="44"/>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43"/>
      <c r="EH19" s="244"/>
      <c r="EI19" s="44"/>
      <c r="EJ19" s="44"/>
      <c r="EK19" s="22"/>
      <c r="EL19" s="22"/>
      <c r="EM19" s="22"/>
      <c r="EN19" s="22"/>
      <c r="EO19" s="22"/>
      <c r="EP19" s="22"/>
      <c r="EQ19" s="22"/>
      <c r="ER19" s="22"/>
      <c r="ES19" s="22"/>
      <c r="ET19" s="43"/>
      <c r="EU19" s="22"/>
      <c r="EV19" s="44"/>
      <c r="EW19" s="22"/>
      <c r="EX19" s="22"/>
      <c r="EY19" s="22"/>
      <c r="EZ19" s="44"/>
      <c r="FA19" s="22"/>
      <c r="FB19" s="22"/>
      <c r="FC19" s="22"/>
      <c r="FD19" s="22"/>
      <c r="FE19" s="22"/>
      <c r="FF19" s="22"/>
      <c r="FG19" s="22"/>
      <c r="FH19" s="22"/>
      <c r="FI19" s="22"/>
      <c r="FJ19" s="22"/>
      <c r="FK19" s="22"/>
      <c r="FL19" s="43"/>
      <c r="FM19" s="244"/>
      <c r="FN19" s="100"/>
      <c r="FO19" s="100"/>
      <c r="FP19" s="101"/>
      <c r="FQ19" s="102"/>
      <c r="FR19" s="101"/>
      <c r="FS19" s="100"/>
      <c r="FT19" s="101"/>
      <c r="FU19" s="101"/>
      <c r="FV19" s="101"/>
      <c r="FW19" s="101"/>
      <c r="FX19" s="101"/>
      <c r="FY19" s="101"/>
      <c r="FZ19" s="101"/>
      <c r="GA19" s="101"/>
      <c r="GB19" s="101"/>
      <c r="GC19" s="101"/>
      <c r="GD19" s="101"/>
      <c r="GE19" s="101"/>
      <c r="GF19" s="101"/>
      <c r="GG19" s="101"/>
      <c r="GH19" s="101"/>
      <c r="GI19" s="101"/>
      <c r="GJ19" s="101"/>
      <c r="GK19" s="101"/>
      <c r="GL19" s="102"/>
      <c r="GM19" s="101"/>
      <c r="GN19" s="100"/>
      <c r="GO19" s="102"/>
      <c r="GP19" s="102"/>
      <c r="GQ19" s="250"/>
      <c r="GR19" s="100"/>
      <c r="GS19" s="101"/>
      <c r="GT19" s="100"/>
      <c r="GU19" s="101"/>
      <c r="GV19" s="101"/>
      <c r="GW19" s="100"/>
      <c r="GX19" s="100"/>
      <c r="GY19" s="101"/>
      <c r="GZ19" s="100"/>
      <c r="HA19" s="101"/>
      <c r="HB19" s="100"/>
      <c r="HC19" s="100"/>
      <c r="HD19" s="101"/>
      <c r="HE19" s="100"/>
      <c r="HF19" s="101"/>
      <c r="HG19" s="100"/>
      <c r="HH19" s="100"/>
      <c r="HI19" s="101"/>
      <c r="HJ19" s="100"/>
      <c r="HK19" s="101"/>
      <c r="HL19" s="100"/>
      <c r="HM19" s="100"/>
      <c r="HN19" s="101"/>
      <c r="HO19" s="100"/>
      <c r="HP19" s="101"/>
      <c r="HQ19" s="100"/>
      <c r="HR19" s="100"/>
      <c r="HS19" s="101"/>
      <c r="HT19" s="100"/>
      <c r="HU19" s="102"/>
      <c r="HV19" s="250"/>
      <c r="HW19" s="100"/>
      <c r="HX19" s="100"/>
      <c r="HY19" s="101"/>
      <c r="HZ19" s="101" t="s">
        <v>33</v>
      </c>
      <c r="IA19" s="101"/>
      <c r="IB19" s="102"/>
      <c r="IC19" s="101"/>
      <c r="ID19" s="100"/>
      <c r="IE19" s="101"/>
      <c r="IF19" s="101"/>
      <c r="IG19" s="101"/>
      <c r="IH19" s="101"/>
      <c r="II19" s="101"/>
      <c r="IJ19" s="101"/>
      <c r="IK19" s="101"/>
      <c r="IL19" s="102"/>
      <c r="IM19" s="101"/>
      <c r="IN19" s="100"/>
      <c r="IO19" s="101"/>
      <c r="IP19" s="101"/>
      <c r="IQ19" s="101"/>
      <c r="IR19" s="101"/>
      <c r="IS19" s="101"/>
      <c r="IT19" s="101"/>
      <c r="IU19" s="101"/>
      <c r="IV19" s="101"/>
      <c r="IW19" s="102"/>
      <c r="IX19" s="101"/>
      <c r="IY19" s="100"/>
      <c r="IZ19" s="102"/>
      <c r="JA19" s="250"/>
      <c r="JB19" s="22"/>
      <c r="JC19" s="44"/>
      <c r="JD19" s="22"/>
      <c r="JE19" s="43"/>
      <c r="JF19" s="22"/>
      <c r="JG19" s="44"/>
      <c r="JH19" s="22"/>
      <c r="JI19" s="22"/>
      <c r="JJ19" s="22"/>
      <c r="JK19" s="22"/>
      <c r="JL19" s="22"/>
      <c r="JM19" s="22"/>
      <c r="JN19" s="22"/>
      <c r="JO19" s="22"/>
      <c r="JP19" s="22"/>
      <c r="JQ19" s="22"/>
      <c r="JR19" s="22"/>
      <c r="JS19" s="22"/>
      <c r="JT19" s="106"/>
      <c r="JU19" s="106"/>
      <c r="JV19" s="106"/>
      <c r="JW19" s="106"/>
      <c r="JX19" s="106"/>
      <c r="JY19" s="106"/>
      <c r="JZ19" s="106"/>
      <c r="KA19" s="230"/>
      <c r="KB19" s="22"/>
      <c r="KC19" s="50"/>
      <c r="KD19" s="229"/>
      <c r="KE19" s="253"/>
      <c r="KF19" s="22"/>
      <c r="KG19" s="44"/>
      <c r="KH19" s="22"/>
      <c r="KI19" s="22"/>
      <c r="KJ19" s="22"/>
      <c r="KK19" s="43"/>
      <c r="KL19" s="22"/>
      <c r="KM19" s="44"/>
      <c r="KN19" s="22"/>
      <c r="KO19" s="22"/>
      <c r="KP19" s="22"/>
      <c r="KQ19" s="22"/>
      <c r="KR19" s="22"/>
      <c r="KS19" s="22"/>
      <c r="KT19" s="22"/>
      <c r="KU19" s="22"/>
      <c r="KV19" s="22"/>
      <c r="KW19" s="22"/>
      <c r="KX19" s="22"/>
      <c r="KY19" s="22"/>
      <c r="KZ19" s="22"/>
      <c r="LA19" s="22"/>
      <c r="LB19" s="22"/>
      <c r="LC19" s="22"/>
      <c r="LD19" s="22"/>
      <c r="LE19" s="22"/>
      <c r="LF19" s="49"/>
      <c r="LG19" s="22"/>
      <c r="LH19" s="22"/>
      <c r="LI19" s="43"/>
      <c r="LJ19" s="270"/>
      <c r="LK19" s="106"/>
      <c r="LL19" s="44"/>
      <c r="LM19" s="22"/>
      <c r="LN19" s="22"/>
      <c r="LO19" s="22"/>
      <c r="LP19" s="43"/>
      <c r="LQ19" s="22"/>
      <c r="LR19" s="44"/>
      <c r="LS19" s="22"/>
      <c r="LT19" s="22"/>
      <c r="LU19" s="22"/>
      <c r="LV19" s="22"/>
      <c r="LW19" s="22"/>
      <c r="LX19" s="22"/>
      <c r="LY19" s="22"/>
      <c r="LZ19" s="22"/>
      <c r="MA19" s="22"/>
      <c r="MB19" s="22"/>
      <c r="MC19" s="22"/>
      <c r="MD19" s="22"/>
      <c r="ME19" s="22"/>
      <c r="MF19" s="22"/>
      <c r="MG19" s="22"/>
      <c r="MH19" s="22"/>
      <c r="MI19" s="22"/>
      <c r="MJ19" s="22"/>
      <c r="MK19" s="43"/>
      <c r="ML19" s="22"/>
      <c r="MM19" s="43"/>
      <c r="MN19" s="244"/>
      <c r="MO19" s="106"/>
      <c r="MP19" s="44"/>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c r="QZ19" s="22"/>
      <c r="RA19" s="22"/>
      <c r="RB19" s="22"/>
      <c r="RC19" s="22"/>
      <c r="RD19" s="22"/>
      <c r="RE19" s="22"/>
      <c r="RF19" s="22"/>
      <c r="RG19" s="22"/>
      <c r="RH19" s="22"/>
      <c r="RI19" s="22"/>
      <c r="RJ19" s="22"/>
      <c r="RK19" s="22"/>
      <c r="RL19" s="22"/>
      <c r="RM19" s="22"/>
      <c r="RN19" s="22"/>
      <c r="RO19" s="22"/>
      <c r="RP19" s="22"/>
      <c r="RQ19" s="22"/>
      <c r="RR19" s="22"/>
      <c r="RS19" s="22"/>
      <c r="RT19" s="22"/>
      <c r="RU19" s="22"/>
      <c r="RV19" s="22"/>
      <c r="RW19" s="22"/>
      <c r="RX19" s="22"/>
      <c r="RY19" s="22"/>
      <c r="RZ19" s="22"/>
      <c r="SA19" s="22"/>
      <c r="SB19" s="22"/>
      <c r="SC19" s="22"/>
      <c r="SD19" s="22"/>
      <c r="SE19" s="22"/>
      <c r="SF19" s="22"/>
      <c r="SG19" s="22"/>
      <c r="SH19" s="22"/>
      <c r="SI19" s="22"/>
      <c r="SJ19" s="22"/>
      <c r="SK19" s="22"/>
      <c r="SL19" s="22"/>
      <c r="SM19" s="22"/>
      <c r="SN19" s="22"/>
      <c r="SO19" s="22"/>
      <c r="SP19" s="22"/>
      <c r="SQ19" s="22"/>
      <c r="SR19" s="22"/>
      <c r="SS19" s="22"/>
      <c r="ST19" s="22"/>
      <c r="SU19" s="22"/>
      <c r="SV19" s="22"/>
      <c r="SW19" s="22"/>
      <c r="SX19" s="22"/>
      <c r="SY19" s="22"/>
      <c r="SZ19" s="22"/>
      <c r="TA19" s="22"/>
      <c r="TB19" s="22"/>
      <c r="TC19" s="22"/>
      <c r="TD19" s="22"/>
      <c r="TE19" s="22"/>
      <c r="TF19" s="22"/>
      <c r="TG19" s="22"/>
      <c r="TH19" s="22"/>
      <c r="TI19" s="22"/>
      <c r="TJ19" s="22"/>
      <c r="TK19" s="22"/>
      <c r="TL19" s="22"/>
      <c r="TM19" s="22"/>
      <c r="TN19" s="22"/>
      <c r="TO19" s="22"/>
      <c r="TP19" s="22"/>
      <c r="TQ19" s="22"/>
      <c r="TR19" s="22"/>
      <c r="TS19" s="22"/>
      <c r="TT19" s="22"/>
      <c r="TU19" s="22"/>
      <c r="TV19" s="22"/>
      <c r="ACQ19" s="22"/>
      <c r="ACR19" s="22"/>
      <c r="ACS19" s="22"/>
      <c r="ACT19" s="22"/>
      <c r="ACU19" s="22"/>
      <c r="ACV19" s="22"/>
      <c r="ACW19" s="22"/>
      <c r="ACX19" s="22"/>
      <c r="ACY19" s="22"/>
      <c r="ACZ19" s="22"/>
      <c r="ADA19" s="22"/>
      <c r="ADB19" s="22"/>
      <c r="ADC19" s="22"/>
      <c r="ADD19" s="22"/>
      <c r="ADE19" s="22"/>
      <c r="ADF19" s="22"/>
      <c r="ADG19" s="22"/>
      <c r="ADH19" s="22"/>
      <c r="ADI19" s="22"/>
      <c r="ADJ19" s="22"/>
      <c r="ADK19" s="22"/>
      <c r="ADL19" s="22"/>
      <c r="ADM19" s="22"/>
      <c r="ADN19" s="22"/>
      <c r="ADO19" s="22"/>
      <c r="ADP19" s="22"/>
      <c r="ADQ19" s="22"/>
      <c r="ADR19" s="22"/>
      <c r="ADS19" s="22"/>
      <c r="ADT19" s="22"/>
      <c r="ADU19" s="22"/>
      <c r="ADV19" s="22"/>
      <c r="ADW19" s="22"/>
      <c r="ADX19" s="22"/>
      <c r="ADY19" s="22"/>
    </row>
    <row r="20" spans="1:805" s="2" customFormat="1" ht="30" customHeight="1" thickBot="1" x14ac:dyDescent="0.4">
      <c r="A20" s="119"/>
      <c r="B20" s="306" t="s">
        <v>264</v>
      </c>
      <c r="C20" s="306"/>
      <c r="D20" s="306"/>
      <c r="E20" s="58"/>
      <c r="F20" s="58"/>
      <c r="G20" s="58">
        <v>45140</v>
      </c>
      <c r="H20" s="58">
        <v>45260</v>
      </c>
      <c r="I20" s="12"/>
      <c r="J20" s="12"/>
      <c r="K20" s="43"/>
      <c r="L20" s="237"/>
      <c r="M20" s="215"/>
      <c r="N20" s="44"/>
      <c r="O20" s="22"/>
      <c r="P20" s="43"/>
      <c r="Q20" s="244"/>
      <c r="R20" s="44"/>
      <c r="S20" s="43"/>
      <c r="T20" s="22"/>
      <c r="U20" s="44"/>
      <c r="V20" s="22"/>
      <c r="W20" s="22"/>
      <c r="X20" s="22"/>
      <c r="Y20" s="22"/>
      <c r="Z20" s="22"/>
      <c r="AA20" s="22"/>
      <c r="AB20" s="22"/>
      <c r="AC20" s="22"/>
      <c r="AD20" s="22"/>
      <c r="AE20" s="22"/>
      <c r="AF20" s="22"/>
      <c r="AG20" s="22"/>
      <c r="AH20" s="22"/>
      <c r="AI20" s="22"/>
      <c r="AJ20" s="22"/>
      <c r="AK20" s="22"/>
      <c r="AL20" s="22"/>
      <c r="AM20" s="22"/>
      <c r="AN20" s="22"/>
      <c r="AO20" s="38"/>
      <c r="AP20" s="22"/>
      <c r="AQ20" s="22"/>
      <c r="AR20" s="43"/>
      <c r="AS20" s="22"/>
      <c r="AT20" s="22"/>
      <c r="AU20" s="43"/>
      <c r="AV20" s="244"/>
      <c r="AW20" s="44"/>
      <c r="AX20" s="43"/>
      <c r="AY20" s="22"/>
      <c r="AZ20" s="44"/>
      <c r="BA20" s="22"/>
      <c r="BB20" s="22"/>
      <c r="BC20" s="22"/>
      <c r="BD20" s="22"/>
      <c r="BE20" s="22"/>
      <c r="BF20" s="22"/>
      <c r="BG20" s="22"/>
      <c r="BH20" s="22"/>
      <c r="BI20" s="22"/>
      <c r="BJ20" s="22"/>
      <c r="BK20" s="22"/>
      <c r="BL20" s="22"/>
      <c r="BM20" s="22"/>
      <c r="BN20" s="22"/>
      <c r="BO20" s="22"/>
      <c r="BP20" s="22"/>
      <c r="BQ20" s="22"/>
      <c r="BR20" s="22"/>
      <c r="BS20" s="43"/>
      <c r="BT20" s="22"/>
      <c r="BU20" s="44"/>
      <c r="BV20" s="22"/>
      <c r="BW20" s="22"/>
      <c r="BX20" s="43"/>
      <c r="BY20" s="244"/>
      <c r="BZ20" s="44"/>
      <c r="CA20" s="44"/>
      <c r="CB20" s="22"/>
      <c r="CC20" s="22"/>
      <c r="CD20" s="22"/>
      <c r="CE20" s="22"/>
      <c r="CF20" s="22"/>
      <c r="CG20" s="22"/>
      <c r="CH20" s="22"/>
      <c r="CI20" s="22"/>
      <c r="CJ20" s="22"/>
      <c r="CK20" s="22"/>
      <c r="CL20" s="22"/>
      <c r="CM20" s="43"/>
      <c r="CN20" s="22"/>
      <c r="CO20" s="22"/>
      <c r="CP20" s="22"/>
      <c r="CQ20" s="22"/>
      <c r="CR20" s="22"/>
      <c r="CS20" s="22"/>
      <c r="CT20" s="22"/>
      <c r="CU20" s="22"/>
      <c r="CV20" s="22"/>
      <c r="CW20" s="22"/>
      <c r="CX20" s="22"/>
      <c r="CY20" s="22"/>
      <c r="CZ20" s="22"/>
      <c r="DA20" s="22"/>
      <c r="DB20" s="22"/>
      <c r="DC20" s="43"/>
      <c r="DD20" s="244"/>
      <c r="DE20" s="44"/>
      <c r="DF20" s="44"/>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43"/>
      <c r="EH20" s="244"/>
      <c r="EI20" s="44"/>
      <c r="EJ20" s="44"/>
      <c r="EK20" s="22"/>
      <c r="EL20" s="22"/>
      <c r="EM20" s="22"/>
      <c r="EN20" s="22"/>
      <c r="EO20" s="22"/>
      <c r="EP20" s="22"/>
      <c r="EQ20" s="22"/>
      <c r="ER20" s="22"/>
      <c r="ES20" s="22"/>
      <c r="ET20" s="43"/>
      <c r="EU20" s="22"/>
      <c r="EV20" s="44"/>
      <c r="EW20" s="22"/>
      <c r="EX20" s="22"/>
      <c r="EY20" s="22"/>
      <c r="EZ20" s="44"/>
      <c r="FA20" s="22"/>
      <c r="FB20" s="22"/>
      <c r="FC20" s="22"/>
      <c r="FD20" s="22"/>
      <c r="FE20" s="22"/>
      <c r="FF20" s="22"/>
      <c r="FG20" s="22"/>
      <c r="FH20" s="22"/>
      <c r="FI20" s="22"/>
      <c r="FJ20" s="22"/>
      <c r="FK20" s="22"/>
      <c r="FL20" s="43"/>
      <c r="FM20" s="244"/>
      <c r="FN20" s="100"/>
      <c r="FO20" s="100"/>
      <c r="FP20" s="101"/>
      <c r="FQ20" s="102"/>
      <c r="FR20" s="101"/>
      <c r="FS20" s="100"/>
      <c r="FT20" s="101"/>
      <c r="FU20" s="101"/>
      <c r="FV20" s="101"/>
      <c r="FW20" s="101"/>
      <c r="FX20" s="101"/>
      <c r="FY20" s="101"/>
      <c r="FZ20" s="101"/>
      <c r="GA20" s="101"/>
      <c r="GB20" s="101"/>
      <c r="GC20" s="101"/>
      <c r="GD20" s="101"/>
      <c r="GE20" s="101"/>
      <c r="GF20" s="101"/>
      <c r="GG20" s="101"/>
      <c r="GH20" s="101"/>
      <c r="GI20" s="101"/>
      <c r="GJ20" s="101"/>
      <c r="GK20" s="101"/>
      <c r="GL20" s="102"/>
      <c r="GM20" s="101"/>
      <c r="GN20" s="100"/>
      <c r="GO20" s="102"/>
      <c r="GP20" s="102"/>
      <c r="GQ20" s="250"/>
      <c r="GR20" s="100"/>
      <c r="GS20" s="101"/>
      <c r="GT20" s="100"/>
      <c r="GU20" s="101"/>
      <c r="GV20" s="101"/>
      <c r="GW20" s="100"/>
      <c r="GX20" s="100"/>
      <c r="GY20" s="101"/>
      <c r="GZ20" s="100"/>
      <c r="HA20" s="101"/>
      <c r="HB20" s="100"/>
      <c r="HC20" s="100"/>
      <c r="HD20" s="101"/>
      <c r="HE20" s="100"/>
      <c r="HF20" s="101"/>
      <c r="HG20" s="100"/>
      <c r="HH20" s="100"/>
      <c r="HI20" s="101"/>
      <c r="HJ20" s="100"/>
      <c r="HK20" s="101"/>
      <c r="HL20" s="100"/>
      <c r="HM20" s="100"/>
      <c r="HN20" s="101"/>
      <c r="HO20" s="100"/>
      <c r="HP20" s="101"/>
      <c r="HQ20" s="100"/>
      <c r="HR20" s="100"/>
      <c r="HS20" s="101"/>
      <c r="HT20" s="100"/>
      <c r="HU20" s="102"/>
      <c r="HV20" s="250"/>
      <c r="HW20" s="101" t="s">
        <v>34</v>
      </c>
      <c r="HX20" s="101"/>
      <c r="HY20" s="101"/>
      <c r="HZ20" s="129" t="s">
        <v>35</v>
      </c>
      <c r="IA20" s="130" t="s">
        <v>36</v>
      </c>
      <c r="IB20" s="101" t="s">
        <v>37</v>
      </c>
      <c r="IC20" s="101"/>
      <c r="ID20" s="101"/>
      <c r="IE20" s="101"/>
      <c r="IF20" s="101"/>
      <c r="IG20" s="129" t="s">
        <v>35</v>
      </c>
      <c r="IH20" s="130" t="s">
        <v>36</v>
      </c>
      <c r="II20" s="101"/>
      <c r="IJ20" s="101"/>
      <c r="IK20" s="101" t="s">
        <v>34</v>
      </c>
      <c r="IL20" s="101"/>
      <c r="IM20" s="101"/>
      <c r="IN20" s="252" t="s">
        <v>35</v>
      </c>
      <c r="IO20" s="130" t="s">
        <v>36</v>
      </c>
      <c r="IP20" s="101"/>
      <c r="IQ20" s="101"/>
      <c r="IR20" s="101" t="s">
        <v>34</v>
      </c>
      <c r="IS20" s="101"/>
      <c r="IT20" s="101"/>
      <c r="IU20" s="129" t="s">
        <v>35</v>
      </c>
      <c r="IV20" s="130" t="s">
        <v>36</v>
      </c>
      <c r="IW20" s="101"/>
      <c r="IX20" s="101"/>
      <c r="IY20" s="101" t="s">
        <v>34</v>
      </c>
      <c r="IZ20" s="102"/>
      <c r="JA20" s="250"/>
      <c r="JB20" s="252" t="s">
        <v>35</v>
      </c>
      <c r="JC20" s="129" t="s">
        <v>36</v>
      </c>
      <c r="JD20" s="22"/>
      <c r="JE20" s="43"/>
      <c r="JF20" s="22" t="s">
        <v>34</v>
      </c>
      <c r="JG20" s="44"/>
      <c r="JH20" s="22"/>
      <c r="JI20" s="129" t="s">
        <v>35</v>
      </c>
      <c r="JJ20" s="129" t="s">
        <v>36</v>
      </c>
      <c r="JK20" s="22"/>
      <c r="JL20" s="43"/>
      <c r="JM20" s="22" t="s">
        <v>34</v>
      </c>
      <c r="JN20" s="44"/>
      <c r="JO20" s="22"/>
      <c r="JP20" s="129" t="s">
        <v>35</v>
      </c>
      <c r="JQ20" s="129" t="s">
        <v>36</v>
      </c>
      <c r="JR20" s="22"/>
      <c r="JS20" s="43"/>
      <c r="JT20" s="22" t="s">
        <v>34</v>
      </c>
      <c r="JU20" s="44"/>
      <c r="JV20" s="22"/>
      <c r="JW20" s="129" t="s">
        <v>35</v>
      </c>
      <c r="JX20" s="129" t="s">
        <v>36</v>
      </c>
      <c r="JY20" s="22"/>
      <c r="JZ20" s="43"/>
      <c r="KA20" s="22" t="s">
        <v>34</v>
      </c>
      <c r="KB20" s="44"/>
      <c r="KC20" s="22"/>
      <c r="KD20" s="233" t="s">
        <v>35</v>
      </c>
      <c r="KE20" s="269" t="s">
        <v>36</v>
      </c>
      <c r="KF20" s="43"/>
      <c r="KG20" s="44"/>
      <c r="KH20" s="43" t="s">
        <v>34</v>
      </c>
      <c r="KI20" s="22"/>
      <c r="KJ20" s="22"/>
      <c r="KK20" s="129" t="s">
        <v>35</v>
      </c>
      <c r="KL20" s="129" t="s">
        <v>36</v>
      </c>
      <c r="KM20" s="22"/>
      <c r="KN20" s="43"/>
      <c r="KO20" s="22" t="s">
        <v>34</v>
      </c>
      <c r="KP20" s="22"/>
      <c r="KQ20" s="22"/>
      <c r="KR20" s="129" t="s">
        <v>35</v>
      </c>
      <c r="KS20" s="129" t="s">
        <v>36</v>
      </c>
      <c r="KT20" s="22"/>
      <c r="KU20" s="43"/>
      <c r="KV20" s="22" t="s">
        <v>34</v>
      </c>
      <c r="KW20" s="22"/>
      <c r="KX20" s="22"/>
      <c r="KY20" s="129" t="s">
        <v>35</v>
      </c>
      <c r="KZ20" s="129" t="s">
        <v>36</v>
      </c>
      <c r="LA20" s="22"/>
      <c r="LB20" s="43"/>
      <c r="LC20" s="22" t="s">
        <v>34</v>
      </c>
      <c r="LD20" s="22"/>
      <c r="LE20" s="22"/>
      <c r="LF20" s="129" t="s">
        <v>35</v>
      </c>
      <c r="LG20" s="129" t="s">
        <v>36</v>
      </c>
      <c r="LH20" s="22"/>
      <c r="LI20" s="43"/>
      <c r="LJ20" s="256" t="s">
        <v>34</v>
      </c>
      <c r="LK20" s="106"/>
      <c r="LL20" s="22"/>
      <c r="LM20" s="129" t="s">
        <v>35</v>
      </c>
      <c r="LN20" s="129" t="s">
        <v>36</v>
      </c>
      <c r="LO20" s="22"/>
      <c r="LP20" s="43"/>
      <c r="LQ20" s="22" t="s">
        <v>34</v>
      </c>
      <c r="LR20" s="22"/>
      <c r="LS20" s="22"/>
      <c r="LT20" s="129" t="s">
        <v>35</v>
      </c>
      <c r="LU20" s="129" t="s">
        <v>36</v>
      </c>
      <c r="LV20" s="22"/>
      <c r="LW20" s="43"/>
      <c r="LX20" s="22" t="s">
        <v>34</v>
      </c>
      <c r="LY20" s="22"/>
      <c r="LZ20" s="22"/>
      <c r="MA20" s="129" t="s">
        <v>35</v>
      </c>
      <c r="MB20" s="129" t="s">
        <v>36</v>
      </c>
      <c r="MC20" s="22"/>
      <c r="MD20" s="43"/>
      <c r="ME20" s="22" t="s">
        <v>34</v>
      </c>
      <c r="MF20" s="22"/>
      <c r="MG20" s="22"/>
      <c r="MH20" s="129" t="s">
        <v>35</v>
      </c>
      <c r="MI20" s="129" t="s">
        <v>36</v>
      </c>
      <c r="MJ20" s="22"/>
      <c r="MK20" s="43"/>
      <c r="ML20" s="22" t="s">
        <v>34</v>
      </c>
      <c r="MM20" s="43"/>
      <c r="MN20" s="244"/>
      <c r="MO20" s="106"/>
      <c r="MP20" s="44"/>
      <c r="MQ20" s="22"/>
      <c r="MR20" s="22"/>
      <c r="MS20" s="22"/>
      <c r="MT20" s="22"/>
      <c r="MU20" s="22"/>
      <c r="MV20" s="22"/>
      <c r="MW20" s="22"/>
      <c r="MX20" s="22"/>
      <c r="MY20" s="22"/>
      <c r="MZ20" s="22"/>
      <c r="NA20" s="22"/>
      <c r="NB20" s="22"/>
      <c r="NC20" s="22"/>
      <c r="ND20" s="22"/>
      <c r="NE20" s="22"/>
      <c r="NF20" s="22"/>
      <c r="NG20" s="22"/>
      <c r="NH20" s="22"/>
      <c r="NI20" s="22"/>
      <c r="NJ20" s="22"/>
      <c r="NK20" s="22"/>
      <c r="NL20" s="22"/>
      <c r="NM20" s="22"/>
      <c r="NN20" s="22"/>
      <c r="NO20" s="22"/>
      <c r="NP20" s="22"/>
      <c r="NQ20" s="22"/>
      <c r="NR20" s="22"/>
      <c r="NS20" s="22"/>
      <c r="NT20" s="22"/>
      <c r="NU20" s="22"/>
      <c r="NV20" s="22"/>
      <c r="NW20" s="22"/>
      <c r="NX20" s="22"/>
      <c r="NY20" s="22"/>
      <c r="NZ20" s="22"/>
      <c r="OA20" s="22"/>
      <c r="OB20" s="22"/>
      <c r="OC20" s="22"/>
      <c r="OD20" s="22"/>
      <c r="OE20" s="22"/>
      <c r="OF20" s="22"/>
      <c r="OG20" s="22"/>
      <c r="OH20" s="22"/>
      <c r="OI20" s="22"/>
      <c r="OJ20" s="22"/>
      <c r="OK20" s="22"/>
      <c r="OL20" s="22"/>
      <c r="OM20" s="22"/>
      <c r="ON20" s="22"/>
      <c r="OO20" s="22"/>
      <c r="OP20" s="22"/>
      <c r="OQ20" s="22"/>
      <c r="OR20" s="22"/>
      <c r="OS20" s="22"/>
      <c r="OT20" s="22"/>
      <c r="OU20" s="22"/>
      <c r="OV20" s="22"/>
      <c r="OW20" s="22"/>
      <c r="OX20" s="22"/>
      <c r="OY20" s="22"/>
      <c r="OZ20" s="22"/>
      <c r="PA20" s="22"/>
      <c r="PB20" s="22"/>
      <c r="PC20" s="22"/>
      <c r="PD20" s="22"/>
      <c r="PE20" s="22"/>
      <c r="PF20" s="22"/>
      <c r="PG20" s="22"/>
      <c r="PH20" s="22"/>
      <c r="PI20" s="22"/>
      <c r="PJ20" s="22"/>
      <c r="PK20" s="22"/>
      <c r="PL20" s="22"/>
      <c r="PM20" s="22"/>
      <c r="PN20" s="22"/>
      <c r="PO20" s="22"/>
      <c r="PP20" s="22"/>
      <c r="PQ20" s="22"/>
      <c r="PR20" s="22"/>
      <c r="PS20" s="22"/>
      <c r="PT20" s="22"/>
      <c r="PU20" s="22"/>
      <c r="PV20" s="22"/>
      <c r="PW20" s="22"/>
      <c r="PX20" s="22"/>
      <c r="PY20" s="22"/>
      <c r="PZ20" s="22"/>
      <c r="QA20" s="22"/>
      <c r="QB20" s="22"/>
      <c r="QC20" s="22"/>
      <c r="QD20" s="22"/>
      <c r="QE20" s="22"/>
      <c r="QF20" s="22"/>
      <c r="QG20" s="22"/>
      <c r="QH20" s="22"/>
      <c r="QI20" s="22"/>
      <c r="QJ20" s="22"/>
      <c r="QK20" s="22"/>
      <c r="QL20" s="22"/>
      <c r="QM20" s="22"/>
      <c r="QN20" s="22"/>
      <c r="QO20" s="22"/>
      <c r="QP20" s="22"/>
      <c r="QQ20" s="22"/>
      <c r="QR20" s="22"/>
      <c r="QS20" s="22"/>
      <c r="QT20" s="22"/>
      <c r="QU20" s="22"/>
      <c r="QV20" s="22"/>
      <c r="QW20" s="22"/>
      <c r="QX20" s="22"/>
      <c r="QY20" s="22"/>
      <c r="QZ20" s="22"/>
      <c r="RA20" s="22"/>
      <c r="RB20" s="22"/>
      <c r="RC20" s="22"/>
      <c r="RD20" s="22"/>
      <c r="RE20" s="22"/>
      <c r="RF20" s="22"/>
      <c r="RG20" s="22"/>
      <c r="RH20" s="22"/>
      <c r="RI20" s="22"/>
      <c r="RJ20" s="22"/>
      <c r="RK20" s="22"/>
      <c r="RL20" s="22"/>
      <c r="RM20" s="22"/>
      <c r="RN20" s="22"/>
      <c r="RO20" s="22"/>
      <c r="RP20" s="22"/>
      <c r="RQ20" s="22"/>
      <c r="RR20" s="22"/>
      <c r="RS20" s="22"/>
      <c r="RT20" s="22"/>
      <c r="RU20" s="22"/>
      <c r="RV20" s="22"/>
      <c r="RW20" s="22"/>
      <c r="RX20" s="22"/>
      <c r="RY20" s="22"/>
      <c r="RZ20" s="22"/>
      <c r="SA20" s="22"/>
      <c r="SB20" s="22"/>
      <c r="SC20" s="22"/>
      <c r="SD20" s="22"/>
      <c r="SE20" s="22"/>
      <c r="SF20" s="22"/>
      <c r="SG20" s="22"/>
      <c r="SH20" s="22"/>
      <c r="SI20" s="22"/>
      <c r="SJ20" s="22"/>
      <c r="SK20" s="22"/>
      <c r="SL20" s="22"/>
      <c r="SM20" s="22"/>
      <c r="SN20" s="22"/>
      <c r="SO20" s="22"/>
      <c r="SP20" s="22"/>
      <c r="SQ20" s="22"/>
      <c r="SR20" s="22"/>
      <c r="SS20" s="22"/>
      <c r="ST20" s="22"/>
      <c r="SU20" s="22"/>
      <c r="SV20" s="22"/>
      <c r="SW20" s="22"/>
      <c r="SX20" s="22"/>
      <c r="SY20" s="22"/>
      <c r="SZ20" s="22"/>
      <c r="TA20" s="22"/>
      <c r="TB20" s="22"/>
      <c r="TC20" s="22"/>
      <c r="TD20" s="22"/>
      <c r="TE20" s="22"/>
      <c r="TF20" s="22"/>
      <c r="TG20" s="22"/>
      <c r="TH20" s="22"/>
      <c r="TI20" s="22"/>
      <c r="TJ20" s="22"/>
      <c r="TK20" s="22"/>
      <c r="TL20" s="22"/>
      <c r="TM20" s="22"/>
      <c r="TN20" s="22"/>
      <c r="TO20" s="22"/>
      <c r="TP20" s="22"/>
      <c r="TQ20" s="22"/>
      <c r="TR20" s="22"/>
      <c r="TS20" s="22"/>
      <c r="TT20" s="22"/>
      <c r="TU20" s="22"/>
      <c r="TV20" s="22"/>
      <c r="ACQ20" s="22"/>
      <c r="ACR20" s="22"/>
      <c r="ACS20" s="22"/>
      <c r="ACT20" s="22"/>
      <c r="ACU20" s="22"/>
      <c r="ACV20" s="22"/>
      <c r="ACW20" s="22"/>
      <c r="ACX20" s="22"/>
      <c r="ACY20" s="22"/>
      <c r="ACZ20" s="22"/>
      <c r="ADA20" s="22"/>
      <c r="ADB20" s="22"/>
      <c r="ADC20" s="22"/>
      <c r="ADD20" s="22"/>
      <c r="ADE20" s="22"/>
      <c r="ADF20" s="22"/>
      <c r="ADG20" s="22"/>
      <c r="ADH20" s="22"/>
      <c r="ADI20" s="22"/>
      <c r="ADJ20" s="22"/>
      <c r="ADK20" s="22"/>
      <c r="ADL20" s="22"/>
      <c r="ADM20" s="22"/>
      <c r="ADN20" s="22"/>
      <c r="ADO20" s="22"/>
      <c r="ADP20" s="22"/>
      <c r="ADQ20" s="22"/>
      <c r="ADR20" s="22"/>
      <c r="ADS20" s="22"/>
      <c r="ADT20" s="22"/>
      <c r="ADU20" s="22"/>
      <c r="ADV20" s="22"/>
      <c r="ADW20" s="22"/>
      <c r="ADX20" s="22"/>
      <c r="ADY20" s="22"/>
    </row>
    <row r="21" spans="1:805" s="2" customFormat="1" ht="30" customHeight="1" thickBot="1" x14ac:dyDescent="0.4">
      <c r="A21" s="119"/>
      <c r="B21" s="295" t="s">
        <v>260</v>
      </c>
      <c r="C21" s="295"/>
      <c r="D21" s="295"/>
      <c r="E21" s="296"/>
      <c r="F21" s="296"/>
      <c r="G21" s="296">
        <v>45139</v>
      </c>
      <c r="H21" s="296">
        <v>45251</v>
      </c>
      <c r="I21" s="12"/>
      <c r="J21" s="12"/>
      <c r="K21" s="43"/>
      <c r="L21" s="237"/>
      <c r="M21" s="215"/>
      <c r="N21" s="44"/>
      <c r="O21" s="22"/>
      <c r="P21" s="43"/>
      <c r="Q21" s="244"/>
      <c r="R21" s="44"/>
      <c r="S21" s="43"/>
      <c r="T21" s="22"/>
      <c r="U21" s="44"/>
      <c r="V21" s="22"/>
      <c r="W21" s="22"/>
      <c r="X21" s="22"/>
      <c r="Y21" s="22"/>
      <c r="Z21" s="22"/>
      <c r="AA21" s="22"/>
      <c r="AB21" s="22"/>
      <c r="AC21" s="22"/>
      <c r="AD21" s="22"/>
      <c r="AE21" s="22"/>
      <c r="AF21" s="22"/>
      <c r="AG21" s="22"/>
      <c r="AH21" s="22"/>
      <c r="AI21" s="22"/>
      <c r="AJ21" s="22"/>
      <c r="AK21" s="22"/>
      <c r="AL21" s="22"/>
      <c r="AM21" s="22"/>
      <c r="AN21" s="22"/>
      <c r="AO21" s="38"/>
      <c r="AP21" s="22"/>
      <c r="AQ21" s="22"/>
      <c r="AR21" s="43"/>
      <c r="AS21" s="22"/>
      <c r="AT21" s="22"/>
      <c r="AU21" s="43"/>
      <c r="AV21" s="244"/>
      <c r="AW21" s="44"/>
      <c r="AX21" s="43"/>
      <c r="AY21" s="22"/>
      <c r="AZ21" s="44"/>
      <c r="BA21" s="22"/>
      <c r="BB21" s="22"/>
      <c r="BC21" s="22"/>
      <c r="BD21" s="22"/>
      <c r="BE21" s="22"/>
      <c r="BF21" s="22"/>
      <c r="BG21" s="22"/>
      <c r="BH21" s="22"/>
      <c r="BI21" s="22"/>
      <c r="BJ21" s="22"/>
      <c r="BK21" s="22"/>
      <c r="BL21" s="22"/>
      <c r="BM21" s="22"/>
      <c r="BN21" s="22"/>
      <c r="BO21" s="22"/>
      <c r="BP21" s="22"/>
      <c r="BQ21" s="22"/>
      <c r="BR21" s="22"/>
      <c r="BS21" s="43"/>
      <c r="BT21" s="22"/>
      <c r="BU21" s="44"/>
      <c r="BV21" s="22"/>
      <c r="BW21" s="22"/>
      <c r="BX21" s="43"/>
      <c r="BY21" s="244"/>
      <c r="BZ21" s="44"/>
      <c r="CA21" s="44"/>
      <c r="CB21" s="22"/>
      <c r="CC21" s="22"/>
      <c r="CD21" s="22"/>
      <c r="CE21" s="22"/>
      <c r="CF21" s="22"/>
      <c r="CG21" s="22"/>
      <c r="CH21" s="22"/>
      <c r="CI21" s="22"/>
      <c r="CJ21" s="22"/>
      <c r="CK21" s="22"/>
      <c r="CL21" s="22"/>
      <c r="CM21" s="43"/>
      <c r="CN21" s="22"/>
      <c r="CO21" s="22"/>
      <c r="CP21" s="22"/>
      <c r="CQ21" s="22"/>
      <c r="CR21" s="22"/>
      <c r="CS21" s="22"/>
      <c r="CT21" s="22"/>
      <c r="CU21" s="22"/>
      <c r="CV21" s="22"/>
      <c r="CW21" s="22"/>
      <c r="CX21" s="22"/>
      <c r="CY21" s="22"/>
      <c r="CZ21" s="22"/>
      <c r="DA21" s="22"/>
      <c r="DB21" s="22"/>
      <c r="DC21" s="43"/>
      <c r="DD21" s="244"/>
      <c r="DE21" s="44"/>
      <c r="DF21" s="44"/>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43"/>
      <c r="EH21" s="244"/>
      <c r="EI21" s="44"/>
      <c r="EJ21" s="44"/>
      <c r="EK21" s="22"/>
      <c r="EL21" s="22"/>
      <c r="EM21" s="22"/>
      <c r="EN21" s="22"/>
      <c r="EO21" s="22"/>
      <c r="EP21" s="22"/>
      <c r="EQ21" s="22"/>
      <c r="ER21" s="22"/>
      <c r="ES21" s="22"/>
      <c r="ET21" s="43"/>
      <c r="EU21" s="22"/>
      <c r="EV21" s="44"/>
      <c r="EW21" s="22"/>
      <c r="EX21" s="22"/>
      <c r="EY21" s="22"/>
      <c r="EZ21" s="44"/>
      <c r="FA21" s="22"/>
      <c r="FB21" s="22"/>
      <c r="FC21" s="22"/>
      <c r="FD21" s="22"/>
      <c r="FE21" s="22"/>
      <c r="FF21" s="22"/>
      <c r="FG21" s="22"/>
      <c r="FH21" s="22"/>
      <c r="FI21" s="22"/>
      <c r="FJ21" s="22"/>
      <c r="FK21" s="22"/>
      <c r="FL21" s="43"/>
      <c r="FM21" s="244"/>
      <c r="FN21" s="100"/>
      <c r="FO21" s="100"/>
      <c r="FP21" s="101"/>
      <c r="FQ21" s="102"/>
      <c r="FR21" s="101"/>
      <c r="FS21" s="100"/>
      <c r="FT21" s="101"/>
      <c r="FU21" s="101"/>
      <c r="FV21" s="101"/>
      <c r="FW21" s="101"/>
      <c r="FX21" s="101"/>
      <c r="FY21" s="101"/>
      <c r="FZ21" s="101"/>
      <c r="GA21" s="101"/>
      <c r="GB21" s="101"/>
      <c r="GC21" s="101"/>
      <c r="GD21" s="101"/>
      <c r="GE21" s="101"/>
      <c r="GF21" s="101"/>
      <c r="GG21" s="101"/>
      <c r="GH21" s="101"/>
      <c r="GI21" s="101"/>
      <c r="GJ21" s="101"/>
      <c r="GK21" s="101"/>
      <c r="GL21" s="102"/>
      <c r="GM21" s="101"/>
      <c r="GN21" s="100"/>
      <c r="GO21" s="102"/>
      <c r="GP21" s="102"/>
      <c r="GQ21" s="250"/>
      <c r="GR21" s="100"/>
      <c r="GS21" s="101"/>
      <c r="GT21" s="100"/>
      <c r="GU21" s="101"/>
      <c r="GV21" s="101"/>
      <c r="GW21" s="100"/>
      <c r="GX21" s="100"/>
      <c r="GY21" s="101"/>
      <c r="GZ21" s="100"/>
      <c r="HA21" s="101"/>
      <c r="HB21" s="100"/>
      <c r="HC21" s="100"/>
      <c r="HD21" s="101"/>
      <c r="HE21" s="100"/>
      <c r="HF21" s="101"/>
      <c r="HG21" s="100"/>
      <c r="HH21" s="100"/>
      <c r="HI21" s="101"/>
      <c r="HJ21" s="100"/>
      <c r="HK21" s="101"/>
      <c r="HL21" s="100"/>
      <c r="HM21" s="100"/>
      <c r="HN21" s="101"/>
      <c r="HO21" s="100"/>
      <c r="HP21" s="101"/>
      <c r="HQ21" s="100"/>
      <c r="HR21" s="100"/>
      <c r="HS21" s="101"/>
      <c r="HT21" s="100"/>
      <c r="HU21" s="102"/>
      <c r="HV21" s="250"/>
      <c r="HW21" s="249"/>
      <c r="HX21" s="249"/>
      <c r="HY21" s="120"/>
      <c r="HZ21" s="124"/>
      <c r="IA21" s="125"/>
      <c r="IB21" s="124"/>
      <c r="IC21" s="124"/>
      <c r="ID21" s="124"/>
      <c r="IE21" s="124"/>
      <c r="IF21" s="120"/>
      <c r="IG21" s="120"/>
      <c r="IH21" s="120"/>
      <c r="II21" s="120"/>
      <c r="IJ21" s="120"/>
      <c r="IK21" s="120"/>
      <c r="IL21" s="120"/>
      <c r="IM21" s="124"/>
      <c r="IN21" s="124"/>
      <c r="IO21" s="124"/>
      <c r="IP21" s="120"/>
      <c r="IQ21" s="124"/>
      <c r="IR21" s="125"/>
      <c r="IS21" s="124"/>
      <c r="IT21" s="124"/>
      <c r="IU21" s="124"/>
      <c r="IV21" s="124"/>
      <c r="IW21" s="120"/>
      <c r="IX21" s="120"/>
      <c r="IY21" s="120"/>
      <c r="IZ21" s="121"/>
      <c r="JA21" s="122"/>
      <c r="JB21" s="221"/>
      <c r="JC21" s="123"/>
      <c r="JD21" s="120"/>
      <c r="JE21" s="120"/>
      <c r="JF21" s="120"/>
      <c r="JG21" s="120"/>
      <c r="JH21" s="120"/>
      <c r="JI21" s="120"/>
      <c r="JJ21" s="120"/>
      <c r="JK21" s="123"/>
      <c r="JL21" s="123"/>
      <c r="JM21" s="123"/>
      <c r="JN21" s="123"/>
      <c r="JO21" s="120"/>
      <c r="JP21" s="120"/>
      <c r="JQ21" s="120"/>
      <c r="JR21" s="120"/>
      <c r="JS21" s="120"/>
      <c r="JT21" s="120"/>
      <c r="JU21" s="120"/>
      <c r="JV21" s="120"/>
      <c r="JW21" s="120"/>
      <c r="JX21" s="121"/>
      <c r="JY21" s="125"/>
      <c r="JZ21" s="123"/>
      <c r="KA21" s="120"/>
      <c r="KB21" s="120"/>
      <c r="KC21" s="120"/>
      <c r="KD21" s="121"/>
      <c r="KE21" s="122"/>
      <c r="KF21" s="121"/>
      <c r="KG21" s="123"/>
      <c r="KH21" s="121"/>
      <c r="KI21" s="125"/>
      <c r="KJ21" s="123"/>
      <c r="KK21" s="120"/>
      <c r="KL21" s="120"/>
      <c r="KM21" s="120"/>
      <c r="KN21" s="120"/>
      <c r="KO21" s="121"/>
      <c r="KP21" s="239"/>
      <c r="KQ21" s="120"/>
      <c r="KR21" s="120"/>
      <c r="KS21" s="120"/>
      <c r="KT21" s="121"/>
      <c r="KU21" s="125"/>
      <c r="KV21" s="125"/>
      <c r="KW21" s="123"/>
      <c r="KX21" s="120"/>
      <c r="KY21" s="120"/>
      <c r="KZ21" s="120"/>
      <c r="LA21" s="120"/>
      <c r="LB21" s="121"/>
      <c r="LC21" s="239"/>
      <c r="LD21" s="120"/>
      <c r="LE21" s="120"/>
      <c r="LF21" s="120"/>
      <c r="LG21" s="121"/>
      <c r="LH21" s="239"/>
      <c r="LI21" s="121"/>
      <c r="LJ21" s="273"/>
      <c r="LK21" s="124"/>
      <c r="LL21" s="120"/>
      <c r="LM21" s="120"/>
      <c r="LN21" s="120"/>
      <c r="LO21" s="121"/>
      <c r="LP21" s="125"/>
      <c r="LQ21" s="123"/>
      <c r="LR21" s="120"/>
      <c r="LS21" s="120"/>
      <c r="LT21" s="120"/>
      <c r="LU21" s="120"/>
      <c r="LV21" s="121"/>
      <c r="LW21" s="239"/>
      <c r="LX21" s="120"/>
      <c r="LY21" s="120"/>
      <c r="LZ21" s="120"/>
      <c r="MA21" s="129"/>
      <c r="MB21" s="129"/>
      <c r="MC21" s="123"/>
      <c r="MD21" s="120"/>
      <c r="ME21" s="120"/>
      <c r="MF21" s="22"/>
      <c r="MG21" s="22"/>
      <c r="MH21" s="22"/>
      <c r="MI21" s="22"/>
      <c r="MJ21" s="22"/>
      <c r="MK21" s="43"/>
      <c r="ML21" s="22"/>
      <c r="MM21" s="43"/>
      <c r="MN21" s="244"/>
      <c r="MO21" s="106"/>
      <c r="MP21" s="44"/>
      <c r="MQ21" s="22"/>
      <c r="MR21" s="22"/>
      <c r="MS21" s="22"/>
      <c r="MT21" s="22"/>
      <c r="MU21" s="22"/>
      <c r="MV21" s="22"/>
      <c r="MW21" s="22"/>
      <c r="MX21" s="22"/>
      <c r="MY21" s="22"/>
      <c r="MZ21" s="22"/>
      <c r="NA21" s="22"/>
      <c r="NB21" s="22"/>
      <c r="NC21" s="22"/>
      <c r="ND21" s="22"/>
      <c r="NE21" s="22"/>
      <c r="NF21" s="22"/>
      <c r="NG21" s="22"/>
      <c r="NH21" s="22"/>
      <c r="NI21" s="22"/>
      <c r="NJ21" s="22"/>
      <c r="NK21" s="22"/>
      <c r="NL21" s="22"/>
      <c r="NM21" s="22"/>
      <c r="NN21" s="22"/>
      <c r="NO21" s="22"/>
      <c r="NP21" s="22"/>
      <c r="NQ21" s="22"/>
      <c r="NR21" s="22"/>
      <c r="NS21" s="22"/>
      <c r="NT21" s="22"/>
      <c r="NU21" s="22"/>
      <c r="NV21" s="22"/>
      <c r="NW21" s="22"/>
      <c r="NX21" s="22"/>
      <c r="NY21" s="22"/>
      <c r="NZ21" s="22"/>
      <c r="OA21" s="22"/>
      <c r="OB21" s="22"/>
      <c r="OC21" s="22"/>
      <c r="OD21" s="22"/>
      <c r="OE21" s="22"/>
      <c r="OF21" s="22"/>
      <c r="OG21" s="22"/>
      <c r="OH21" s="22"/>
      <c r="OI21" s="22"/>
      <c r="OJ21" s="22"/>
      <c r="OK21" s="22"/>
      <c r="OL21" s="22"/>
      <c r="OM21" s="22"/>
      <c r="ON21" s="22"/>
      <c r="OO21" s="22"/>
      <c r="OP21" s="22"/>
      <c r="OQ21" s="22"/>
      <c r="OR21" s="22"/>
      <c r="OS21" s="22"/>
      <c r="OT21" s="22"/>
      <c r="OU21" s="22"/>
      <c r="OV21" s="22"/>
      <c r="OW21" s="22"/>
      <c r="OX21" s="22"/>
      <c r="OY21" s="22"/>
      <c r="OZ21" s="22"/>
      <c r="PA21" s="22"/>
      <c r="PB21" s="22"/>
      <c r="PC21" s="22"/>
      <c r="PD21" s="22"/>
      <c r="PE21" s="22"/>
      <c r="PF21" s="22"/>
      <c r="PG21" s="22"/>
      <c r="PH21" s="22"/>
      <c r="PI21" s="22"/>
      <c r="PJ21" s="22"/>
      <c r="PK21" s="22"/>
      <c r="PL21" s="22"/>
      <c r="PM21" s="22"/>
      <c r="PN21" s="22"/>
      <c r="PO21" s="22"/>
      <c r="PP21" s="22"/>
      <c r="PQ21" s="22"/>
      <c r="PR21" s="22"/>
      <c r="PS21" s="22"/>
      <c r="PT21" s="22"/>
      <c r="PU21" s="22"/>
      <c r="PV21" s="22"/>
      <c r="PW21" s="22"/>
      <c r="PX21" s="22"/>
      <c r="PY21" s="22"/>
      <c r="PZ21" s="22"/>
      <c r="QA21" s="22"/>
      <c r="QB21" s="22"/>
      <c r="QC21" s="22"/>
      <c r="QD21" s="22"/>
      <c r="QE21" s="22"/>
      <c r="QF21" s="22"/>
      <c r="QG21" s="22"/>
      <c r="QH21" s="22"/>
      <c r="QI21" s="22"/>
      <c r="QJ21" s="22"/>
      <c r="QK21" s="22"/>
      <c r="QL21" s="22"/>
      <c r="QM21" s="22"/>
      <c r="QN21" s="22"/>
      <c r="QO21" s="22"/>
      <c r="QP21" s="22"/>
      <c r="QQ21" s="22"/>
      <c r="QR21" s="22"/>
      <c r="QS21" s="22"/>
      <c r="QT21" s="22"/>
      <c r="QU21" s="22"/>
      <c r="QV21" s="22"/>
      <c r="QW21" s="22"/>
      <c r="QX21" s="22"/>
      <c r="QY21" s="22"/>
      <c r="QZ21" s="22"/>
      <c r="RA21" s="22"/>
      <c r="RB21" s="22"/>
      <c r="RC21" s="22"/>
      <c r="RD21" s="22"/>
      <c r="RE21" s="22"/>
      <c r="RF21" s="22"/>
      <c r="RG21" s="22"/>
      <c r="RH21" s="22"/>
      <c r="RI21" s="22"/>
      <c r="RJ21" s="22"/>
      <c r="RK21" s="22"/>
      <c r="RL21" s="22"/>
      <c r="RM21" s="22"/>
      <c r="RN21" s="22"/>
      <c r="RO21" s="22"/>
      <c r="RP21" s="22"/>
      <c r="RQ21" s="22"/>
      <c r="RR21" s="22"/>
      <c r="RS21" s="22"/>
      <c r="RT21" s="22"/>
      <c r="RU21" s="22"/>
      <c r="RV21" s="22"/>
      <c r="RW21" s="22"/>
      <c r="RX21" s="22"/>
      <c r="RY21" s="22"/>
      <c r="RZ21" s="22"/>
      <c r="SA21" s="22"/>
      <c r="SB21" s="22"/>
      <c r="SC21" s="22"/>
      <c r="SD21" s="22"/>
      <c r="SE21" s="22"/>
      <c r="SF21" s="22"/>
      <c r="SG21" s="22"/>
      <c r="SH21" s="22"/>
      <c r="SI21" s="22"/>
      <c r="SJ21" s="22"/>
      <c r="SK21" s="22"/>
      <c r="SL21" s="22"/>
      <c r="SM21" s="22"/>
      <c r="SN21" s="22"/>
      <c r="SO21" s="22"/>
      <c r="SP21" s="22"/>
      <c r="SQ21" s="22"/>
      <c r="SR21" s="22"/>
      <c r="SS21" s="22"/>
      <c r="ST21" s="22"/>
      <c r="SU21" s="22"/>
      <c r="SV21" s="22"/>
      <c r="SW21" s="22"/>
      <c r="SX21" s="22"/>
      <c r="SY21" s="22"/>
      <c r="SZ21" s="22"/>
      <c r="TA21" s="22"/>
      <c r="TB21" s="22"/>
      <c r="TC21" s="22"/>
      <c r="TD21" s="22"/>
      <c r="TE21" s="22"/>
      <c r="TF21" s="22"/>
      <c r="TG21" s="22"/>
      <c r="TH21" s="22"/>
      <c r="TI21" s="22"/>
      <c r="TJ21" s="22"/>
      <c r="TK21" s="22"/>
      <c r="TL21" s="22"/>
      <c r="TM21" s="22"/>
      <c r="TN21" s="22"/>
      <c r="TO21" s="22"/>
      <c r="TP21" s="22"/>
      <c r="TQ21" s="22"/>
      <c r="TR21" s="22"/>
      <c r="TS21" s="22"/>
      <c r="TT21" s="22"/>
      <c r="TU21" s="22"/>
      <c r="TV21" s="22"/>
      <c r="ACQ21" s="22"/>
      <c r="ACR21" s="22"/>
      <c r="ACS21" s="22"/>
      <c r="ACT21" s="22"/>
      <c r="ACU21" s="22"/>
      <c r="ACV21" s="22"/>
      <c r="ACW21" s="22"/>
      <c r="ACX21" s="22"/>
      <c r="ACY21" s="22"/>
      <c r="ACZ21" s="22"/>
      <c r="ADA21" s="22"/>
      <c r="ADB21" s="22"/>
      <c r="ADC21" s="22"/>
      <c r="ADD21" s="22"/>
      <c r="ADE21" s="22"/>
      <c r="ADF21" s="22"/>
      <c r="ADG21" s="22"/>
      <c r="ADH21" s="22"/>
      <c r="ADI21" s="22"/>
      <c r="ADJ21" s="22"/>
      <c r="ADK21" s="22"/>
      <c r="ADL21" s="22"/>
      <c r="ADM21" s="22"/>
      <c r="ADN21" s="22"/>
      <c r="ADO21" s="22"/>
      <c r="ADP21" s="22"/>
      <c r="ADQ21" s="22"/>
      <c r="ADR21" s="22"/>
      <c r="ADS21" s="22"/>
      <c r="ADT21" s="22"/>
      <c r="ADU21" s="22"/>
      <c r="ADV21" s="22"/>
      <c r="ADW21" s="22"/>
      <c r="ADX21" s="22"/>
      <c r="ADY21" s="22"/>
    </row>
    <row r="22" spans="1:805" s="2" customFormat="1" ht="30" customHeight="1" thickBot="1" x14ac:dyDescent="0.4">
      <c r="A22" s="119"/>
      <c r="B22" s="306" t="s">
        <v>38</v>
      </c>
      <c r="C22" s="306"/>
      <c r="D22" s="306"/>
      <c r="E22" s="58"/>
      <c r="F22" s="58"/>
      <c r="G22" s="58">
        <v>45140</v>
      </c>
      <c r="H22" s="58">
        <f>G22+15</f>
        <v>45155</v>
      </c>
      <c r="I22" s="12"/>
      <c r="J22" s="12" t="str">
        <f t="shared" si="387"/>
        <v/>
      </c>
      <c r="K22" s="43"/>
      <c r="L22" s="237"/>
      <c r="M22" s="215"/>
      <c r="N22" s="44"/>
      <c r="O22" s="22"/>
      <c r="P22" s="43"/>
      <c r="Q22" s="244"/>
      <c r="R22" s="44"/>
      <c r="S22" s="43"/>
      <c r="T22" s="22"/>
      <c r="U22" s="44"/>
      <c r="V22" s="22"/>
      <c r="W22" s="42"/>
      <c r="X22" s="22"/>
      <c r="Y22" s="22"/>
      <c r="Z22" s="22"/>
      <c r="AA22" s="22"/>
      <c r="AB22" s="22"/>
      <c r="AC22" s="22"/>
      <c r="AD22" s="22"/>
      <c r="AE22" s="22"/>
      <c r="AF22" s="22"/>
      <c r="AG22" s="22"/>
      <c r="AH22" s="22"/>
      <c r="AI22" s="22"/>
      <c r="AJ22" s="22"/>
      <c r="AK22" s="22"/>
      <c r="AL22" s="22"/>
      <c r="AM22" s="22"/>
      <c r="AN22" s="22"/>
      <c r="AO22" s="38"/>
      <c r="AP22" s="22"/>
      <c r="AQ22" s="22"/>
      <c r="AR22" s="43"/>
      <c r="AS22" s="22"/>
      <c r="AT22" s="22"/>
      <c r="AU22" s="43"/>
      <c r="AV22" s="244"/>
      <c r="AW22" s="44"/>
      <c r="AX22" s="43"/>
      <c r="AY22" s="22"/>
      <c r="AZ22" s="44"/>
      <c r="BA22" s="22"/>
      <c r="BB22" s="22"/>
      <c r="BC22" s="22"/>
      <c r="BD22" s="22"/>
      <c r="BE22" s="22"/>
      <c r="BF22" s="22"/>
      <c r="BG22" s="22"/>
      <c r="BH22" s="22"/>
      <c r="BI22" s="22"/>
      <c r="BJ22" s="22"/>
      <c r="BK22" s="22"/>
      <c r="BL22" s="22"/>
      <c r="BM22" s="22"/>
      <c r="BN22" s="22"/>
      <c r="BO22" s="22"/>
      <c r="BP22" s="22"/>
      <c r="BQ22" s="22"/>
      <c r="BR22" s="22"/>
      <c r="BS22" s="43"/>
      <c r="BT22" s="22"/>
      <c r="BU22" s="44"/>
      <c r="BV22" s="22"/>
      <c r="BW22" s="22"/>
      <c r="BX22" s="43"/>
      <c r="BY22" s="244"/>
      <c r="BZ22" s="44"/>
      <c r="CA22" s="44"/>
      <c r="CB22" s="22"/>
      <c r="CC22" s="22"/>
      <c r="CD22" s="22"/>
      <c r="CE22" s="22"/>
      <c r="CF22" s="22"/>
      <c r="CG22" s="22"/>
      <c r="CH22" s="22"/>
      <c r="CI22" s="22"/>
      <c r="CJ22" s="22"/>
      <c r="CK22" s="22"/>
      <c r="CL22" s="22"/>
      <c r="CM22" s="43"/>
      <c r="CN22" s="22"/>
      <c r="CO22" s="22"/>
      <c r="CP22" s="22"/>
      <c r="CQ22" s="22"/>
      <c r="CR22" s="22"/>
      <c r="CS22" s="22"/>
      <c r="CT22" s="22"/>
      <c r="CU22" s="22"/>
      <c r="CV22" s="22"/>
      <c r="CW22" s="22"/>
      <c r="CX22" s="22"/>
      <c r="CY22" s="22"/>
      <c r="CZ22" s="22"/>
      <c r="DA22" s="22"/>
      <c r="DB22" s="22"/>
      <c r="DC22" s="43"/>
      <c r="DD22" s="244"/>
      <c r="DE22" s="44"/>
      <c r="DF22" s="44"/>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43"/>
      <c r="EH22" s="244"/>
      <c r="EI22" s="44"/>
      <c r="EJ22" s="44"/>
      <c r="EK22" s="22"/>
      <c r="EL22" s="22"/>
      <c r="EM22" s="22"/>
      <c r="EN22" s="22"/>
      <c r="EO22" s="22"/>
      <c r="EP22" s="22"/>
      <c r="EQ22" s="22"/>
      <c r="ER22" s="22"/>
      <c r="ES22" s="22"/>
      <c r="ET22" s="43"/>
      <c r="EU22" s="22"/>
      <c r="EV22" s="44"/>
      <c r="EW22" s="22"/>
      <c r="EX22" s="22"/>
      <c r="EY22" s="22"/>
      <c r="EZ22" s="44"/>
      <c r="FA22" s="22"/>
      <c r="FB22" s="22"/>
      <c r="FC22" s="22"/>
      <c r="FD22" s="22"/>
      <c r="FE22" s="22"/>
      <c r="FF22" s="22"/>
      <c r="FG22" s="22"/>
      <c r="FH22" s="22"/>
      <c r="FI22" s="22"/>
      <c r="FJ22" s="22"/>
      <c r="FK22" s="22"/>
      <c r="FL22" s="43"/>
      <c r="FM22" s="244"/>
      <c r="FN22" s="100"/>
      <c r="FO22" s="100"/>
      <c r="FP22" s="101"/>
      <c r="FQ22" s="102"/>
      <c r="FR22" s="101"/>
      <c r="FS22" s="100"/>
      <c r="FT22" s="101"/>
      <c r="FU22" s="101"/>
      <c r="FV22" s="101"/>
      <c r="FW22" s="101"/>
      <c r="FX22" s="101"/>
      <c r="FY22" s="101"/>
      <c r="FZ22" s="101"/>
      <c r="GA22" s="101"/>
      <c r="GB22" s="101"/>
      <c r="GC22" s="101"/>
      <c r="GD22" s="101"/>
      <c r="GE22" s="101"/>
      <c r="GF22" s="101"/>
      <c r="GG22" s="101"/>
      <c r="GH22" s="101"/>
      <c r="GI22" s="101"/>
      <c r="GJ22" s="101"/>
      <c r="GK22" s="101"/>
      <c r="GL22" s="102"/>
      <c r="GM22" s="101"/>
      <c r="GN22" s="100"/>
      <c r="GO22" s="102"/>
      <c r="GP22" s="102"/>
      <c r="GQ22" s="250"/>
      <c r="GR22" s="100"/>
      <c r="GS22" s="101"/>
      <c r="GT22" s="100"/>
      <c r="GU22" s="101"/>
      <c r="GV22" s="101"/>
      <c r="GW22" s="100"/>
      <c r="GX22" s="100"/>
      <c r="GY22" s="101"/>
      <c r="GZ22" s="100"/>
      <c r="HA22" s="101"/>
      <c r="HB22" s="100"/>
      <c r="HC22" s="100"/>
      <c r="HD22" s="101"/>
      <c r="HE22" s="100"/>
      <c r="HF22" s="101"/>
      <c r="HG22" s="100"/>
      <c r="HH22" s="100"/>
      <c r="HI22" s="101"/>
      <c r="HJ22" s="100"/>
      <c r="HK22" s="101"/>
      <c r="HL22" s="100"/>
      <c r="HM22" s="100"/>
      <c r="HN22" s="101"/>
      <c r="HO22" s="100"/>
      <c r="HP22" s="101"/>
      <c r="HQ22" s="100"/>
      <c r="HR22" s="100"/>
      <c r="HS22" s="101"/>
      <c r="HT22" s="100"/>
      <c r="HU22" s="102"/>
      <c r="HV22" s="250"/>
      <c r="HW22" s="101" t="s">
        <v>34</v>
      </c>
      <c r="HX22" s="101"/>
      <c r="HY22" s="101"/>
      <c r="HZ22" s="129" t="s">
        <v>35</v>
      </c>
      <c r="IA22" s="130" t="s">
        <v>36</v>
      </c>
      <c r="IB22" s="101" t="s">
        <v>37</v>
      </c>
      <c r="IC22" s="101"/>
      <c r="ID22" s="101"/>
      <c r="IE22" s="101"/>
      <c r="IF22" s="101"/>
      <c r="IG22" s="129" t="s">
        <v>35</v>
      </c>
      <c r="IH22" s="130" t="s">
        <v>36</v>
      </c>
      <c r="II22" s="101"/>
      <c r="IJ22" s="101"/>
      <c r="IK22" s="101" t="s">
        <v>34</v>
      </c>
      <c r="IL22" s="101"/>
      <c r="IM22" s="101"/>
      <c r="IN22" s="101"/>
      <c r="IO22" s="101"/>
      <c r="IP22" s="101"/>
      <c r="IQ22" s="101"/>
      <c r="IR22" s="101"/>
      <c r="IS22" s="101"/>
      <c r="IT22" s="101"/>
      <c r="IU22" s="101"/>
      <c r="IV22" s="101"/>
      <c r="IW22" s="101"/>
      <c r="IX22" s="101"/>
      <c r="IY22" s="101"/>
      <c r="IZ22" s="102"/>
      <c r="JA22" s="277"/>
      <c r="JB22" s="22"/>
      <c r="JC22" s="44"/>
      <c r="JD22" s="22"/>
      <c r="JE22" s="43"/>
      <c r="JF22" s="22"/>
      <c r="JG22" s="44"/>
      <c r="JH22" s="22"/>
      <c r="JI22" s="22"/>
      <c r="JJ22" s="22"/>
      <c r="JK22" s="22"/>
      <c r="JL22" s="43"/>
      <c r="JM22" s="22"/>
      <c r="JN22" s="44"/>
      <c r="JO22" s="22"/>
      <c r="JP22" s="22"/>
      <c r="JQ22" s="22"/>
      <c r="JR22" s="22"/>
      <c r="JS22" s="106"/>
      <c r="JT22" s="106"/>
      <c r="JU22" s="106"/>
      <c r="JV22" s="106"/>
      <c r="JW22" s="106"/>
      <c r="JX22" s="106"/>
      <c r="JY22" s="106"/>
      <c r="JZ22" s="106"/>
      <c r="KA22" s="230"/>
      <c r="KB22" s="22"/>
      <c r="KC22" s="50"/>
      <c r="KD22" s="43"/>
      <c r="KE22" s="270"/>
      <c r="KF22" s="22"/>
      <c r="KG22" s="44"/>
      <c r="KH22" s="22"/>
      <c r="KI22" s="22"/>
      <c r="KJ22" s="22"/>
      <c r="KK22" s="43"/>
      <c r="KL22" s="22"/>
      <c r="KM22" s="44"/>
      <c r="KN22" s="22"/>
      <c r="KO22" s="22"/>
      <c r="KP22" s="22"/>
      <c r="KQ22" s="22"/>
      <c r="KR22" s="22"/>
      <c r="KS22" s="22"/>
      <c r="KT22" s="22"/>
      <c r="KU22" s="22"/>
      <c r="KV22" s="22"/>
      <c r="KW22" s="22"/>
      <c r="KX22" s="22"/>
      <c r="KY22" s="22"/>
      <c r="KZ22" s="22"/>
      <c r="LA22" s="22"/>
      <c r="LB22" s="22"/>
      <c r="LC22" s="22"/>
      <c r="LD22" s="22"/>
      <c r="LE22" s="22"/>
      <c r="LF22" s="49"/>
      <c r="LG22" s="22"/>
      <c r="LH22" s="22"/>
      <c r="LI22" s="43"/>
      <c r="LJ22" s="270"/>
      <c r="LK22" s="22"/>
      <c r="LL22" s="44"/>
      <c r="LM22" s="22"/>
      <c r="LN22" s="22"/>
      <c r="LO22" s="22"/>
      <c r="LP22" s="43"/>
      <c r="LQ22" s="22"/>
      <c r="LR22" s="44"/>
      <c r="LS22" s="22"/>
      <c r="LT22" s="22"/>
      <c r="LU22" s="22"/>
      <c r="LV22" s="22"/>
      <c r="LW22" s="22"/>
      <c r="LX22" s="22"/>
      <c r="LY22" s="22"/>
      <c r="LZ22" s="22"/>
      <c r="MA22" s="129"/>
      <c r="MB22" s="129"/>
      <c r="MC22" s="22"/>
      <c r="MD22" s="22"/>
      <c r="ME22" s="22"/>
      <c r="MF22" s="22"/>
      <c r="MG22" s="22"/>
      <c r="MH22" s="22"/>
      <c r="MI22" s="22"/>
      <c r="MJ22" s="22"/>
      <c r="MK22" s="43"/>
      <c r="ML22" s="22"/>
      <c r="MM22" s="43"/>
      <c r="MN22" s="244"/>
      <c r="MO22" s="22"/>
      <c r="MP22" s="44"/>
      <c r="MQ22" s="22"/>
      <c r="MR22" s="22"/>
      <c r="MS22" s="22"/>
      <c r="MT22" s="22"/>
      <c r="MU22" s="22"/>
      <c r="MV22" s="22"/>
      <c r="MW22" s="22"/>
      <c r="MX22" s="22"/>
      <c r="MY22" s="22"/>
      <c r="MZ22" s="22"/>
      <c r="NA22" s="22"/>
      <c r="NB22" s="22"/>
      <c r="NC22" s="22"/>
      <c r="ND22" s="22"/>
      <c r="NE22" s="22"/>
      <c r="NF22" s="22"/>
      <c r="NG22" s="22"/>
      <c r="NH22" s="22"/>
      <c r="NI22" s="22"/>
      <c r="NJ22" s="22"/>
      <c r="NK22" s="22"/>
      <c r="NL22" s="22"/>
      <c r="NM22" s="22"/>
      <c r="NN22" s="22"/>
      <c r="NO22" s="22"/>
      <c r="NP22" s="22"/>
      <c r="NQ22" s="22"/>
      <c r="NR22" s="22"/>
      <c r="NS22" s="22"/>
      <c r="NT22" s="22"/>
      <c r="NU22" s="22"/>
      <c r="NV22" s="22"/>
      <c r="NW22" s="22"/>
      <c r="NX22" s="22"/>
      <c r="NY22" s="22"/>
      <c r="NZ22" s="22"/>
      <c r="OA22" s="22"/>
      <c r="OB22" s="22"/>
      <c r="OC22" s="22"/>
      <c r="OD22" s="22"/>
      <c r="OE22" s="22"/>
      <c r="OF22" s="22"/>
      <c r="OG22" s="22"/>
      <c r="OH22" s="22"/>
      <c r="OI22" s="22"/>
      <c r="OJ22" s="22"/>
      <c r="OK22" s="22"/>
      <c r="OL22" s="22"/>
      <c r="OM22" s="22"/>
      <c r="ON22" s="22"/>
      <c r="OO22" s="22"/>
      <c r="OP22" s="22"/>
      <c r="OQ22" s="22"/>
      <c r="OR22" s="22"/>
      <c r="OS22" s="22"/>
      <c r="OT22" s="22"/>
      <c r="OU22" s="22"/>
      <c r="OV22" s="22"/>
      <c r="OW22" s="22"/>
      <c r="OX22" s="22"/>
      <c r="OY22" s="22"/>
      <c r="OZ22" s="22"/>
      <c r="PA22" s="22"/>
      <c r="PB22" s="22"/>
      <c r="PC22" s="22"/>
      <c r="PD22" s="22"/>
      <c r="PE22" s="22"/>
      <c r="PF22" s="22"/>
      <c r="PG22" s="22"/>
      <c r="PH22" s="22"/>
      <c r="PI22" s="22"/>
      <c r="PJ22" s="22"/>
      <c r="PK22" s="22"/>
      <c r="PL22" s="22"/>
      <c r="PM22" s="22"/>
      <c r="PN22" s="22"/>
      <c r="PO22" s="22"/>
      <c r="PP22" s="22"/>
      <c r="PQ22" s="22"/>
      <c r="PR22" s="22"/>
      <c r="PS22" s="22"/>
      <c r="PT22" s="22"/>
      <c r="PU22" s="22"/>
      <c r="PV22" s="22"/>
      <c r="PW22" s="22"/>
      <c r="PX22" s="22"/>
      <c r="PY22" s="22"/>
      <c r="PZ22" s="22"/>
      <c r="QA22" s="22"/>
      <c r="QB22" s="22"/>
      <c r="QC22" s="22"/>
      <c r="QD22" s="22"/>
      <c r="QE22" s="22"/>
      <c r="QF22" s="22"/>
      <c r="QG22" s="22"/>
      <c r="QH22" s="22"/>
      <c r="QI22" s="22"/>
      <c r="QJ22" s="22"/>
      <c r="QK22" s="22"/>
      <c r="QL22" s="22"/>
      <c r="QM22" s="22"/>
      <c r="QN22" s="22"/>
      <c r="QO22" s="22"/>
      <c r="QP22" s="22"/>
      <c r="QQ22" s="22"/>
      <c r="QR22" s="22"/>
      <c r="QS22" s="22"/>
      <c r="QT22" s="22"/>
      <c r="QU22" s="22"/>
      <c r="QV22" s="22"/>
      <c r="QW22" s="22"/>
      <c r="QX22" s="22"/>
      <c r="QY22" s="22"/>
      <c r="QZ22" s="22"/>
      <c r="RA22" s="22"/>
      <c r="RB22" s="22"/>
      <c r="RC22" s="22"/>
      <c r="RD22" s="22"/>
      <c r="RE22" s="22"/>
      <c r="RF22" s="22"/>
      <c r="RG22" s="22"/>
      <c r="RH22" s="22"/>
      <c r="RI22" s="22"/>
      <c r="RJ22" s="22"/>
      <c r="RK22" s="22"/>
      <c r="RL22" s="22"/>
      <c r="RM22" s="22"/>
      <c r="RN22" s="22"/>
      <c r="RO22" s="22"/>
      <c r="RP22" s="22"/>
      <c r="RQ22" s="22"/>
      <c r="RR22" s="22"/>
      <c r="RS22" s="22"/>
      <c r="RT22" s="22"/>
      <c r="RU22" s="22"/>
      <c r="RV22" s="22"/>
      <c r="RW22" s="22"/>
      <c r="RX22" s="22"/>
      <c r="RY22" s="22"/>
      <c r="RZ22" s="22"/>
      <c r="SA22" s="22"/>
      <c r="SB22" s="22"/>
      <c r="SC22" s="22"/>
      <c r="SD22" s="22"/>
      <c r="SE22" s="22"/>
      <c r="SF22" s="22"/>
      <c r="SG22" s="22"/>
      <c r="SH22" s="22"/>
      <c r="SI22" s="22"/>
      <c r="SJ22" s="22"/>
      <c r="SK22" s="22"/>
      <c r="SL22" s="22"/>
      <c r="SM22" s="22"/>
      <c r="SN22" s="22"/>
      <c r="SO22" s="22"/>
      <c r="SP22" s="22"/>
      <c r="SQ22" s="22"/>
      <c r="SR22" s="22"/>
      <c r="SS22" s="22"/>
      <c r="ST22" s="22"/>
      <c r="SU22" s="22"/>
      <c r="SV22" s="22"/>
      <c r="SW22" s="22"/>
      <c r="SX22" s="22"/>
      <c r="SY22" s="22"/>
      <c r="SZ22" s="22"/>
      <c r="TA22" s="22"/>
      <c r="TB22" s="22"/>
      <c r="TC22" s="22"/>
      <c r="TD22" s="22"/>
      <c r="TE22" s="22"/>
      <c r="TF22" s="22"/>
      <c r="TG22" s="22"/>
      <c r="TH22" s="22"/>
      <c r="TI22" s="22"/>
      <c r="TJ22" s="22"/>
      <c r="TK22" s="22"/>
      <c r="TL22" s="22"/>
      <c r="TM22" s="22"/>
      <c r="TN22" s="22"/>
      <c r="TO22" s="22"/>
      <c r="TP22" s="22"/>
      <c r="TQ22" s="22"/>
      <c r="TR22" s="22"/>
      <c r="TS22" s="22"/>
      <c r="TT22" s="22"/>
      <c r="TU22" s="22"/>
      <c r="TV22" s="22"/>
      <c r="ACQ22" s="22"/>
      <c r="ACR22" s="22"/>
      <c r="ACS22" s="22"/>
      <c r="ACT22" s="22"/>
      <c r="ACU22" s="22"/>
      <c r="ACV22" s="22"/>
      <c r="ACW22" s="22"/>
      <c r="ACX22" s="22"/>
      <c r="ACY22" s="22"/>
      <c r="ACZ22" s="22"/>
      <c r="ADA22" s="22"/>
      <c r="ADB22" s="22"/>
      <c r="ADC22" s="22"/>
      <c r="ADD22" s="22"/>
      <c r="ADE22" s="22"/>
      <c r="ADF22" s="22"/>
      <c r="ADG22" s="22"/>
      <c r="ADH22" s="22"/>
      <c r="ADI22" s="22"/>
      <c r="ADJ22" s="22"/>
      <c r="ADK22" s="22"/>
      <c r="ADL22" s="22"/>
      <c r="ADM22" s="22"/>
      <c r="ADN22" s="22"/>
      <c r="ADO22" s="22"/>
      <c r="ADP22" s="22"/>
      <c r="ADQ22" s="22"/>
      <c r="ADR22" s="22"/>
      <c r="ADS22" s="22"/>
      <c r="ADT22" s="22"/>
      <c r="ADU22" s="22"/>
      <c r="ADV22" s="22"/>
      <c r="ADW22" s="22"/>
      <c r="ADX22" s="22"/>
      <c r="ADY22" s="22"/>
    </row>
    <row r="23" spans="1:805" s="2" customFormat="1" ht="30" customHeight="1" thickBot="1" x14ac:dyDescent="0.4">
      <c r="A23" s="119"/>
      <c r="B23" s="306" t="s">
        <v>265</v>
      </c>
      <c r="C23" s="306"/>
      <c r="D23" s="306"/>
      <c r="E23" s="58"/>
      <c r="F23" s="58"/>
      <c r="G23" s="58">
        <v>45140</v>
      </c>
      <c r="H23" s="58">
        <v>45260</v>
      </c>
      <c r="I23" s="12"/>
      <c r="J23" s="12"/>
      <c r="K23" s="43"/>
      <c r="L23" s="237"/>
      <c r="M23" s="215"/>
      <c r="N23" s="44"/>
      <c r="O23" s="22"/>
      <c r="P23" s="43"/>
      <c r="Q23" s="244"/>
      <c r="R23" s="44"/>
      <c r="S23" s="43"/>
      <c r="T23" s="22"/>
      <c r="U23" s="44"/>
      <c r="V23" s="22"/>
      <c r="W23" s="42"/>
      <c r="X23" s="22"/>
      <c r="Y23" s="22"/>
      <c r="Z23" s="22"/>
      <c r="AA23" s="22"/>
      <c r="AB23" s="22"/>
      <c r="AC23" s="22"/>
      <c r="AD23" s="22"/>
      <c r="AE23" s="22"/>
      <c r="AF23" s="22"/>
      <c r="AG23" s="22"/>
      <c r="AH23" s="22"/>
      <c r="AI23" s="22"/>
      <c r="AJ23" s="22"/>
      <c r="AK23" s="22"/>
      <c r="AL23" s="22"/>
      <c r="AM23" s="22"/>
      <c r="AN23" s="22"/>
      <c r="AO23" s="38"/>
      <c r="AP23" s="22"/>
      <c r="AQ23" s="22"/>
      <c r="AR23" s="43"/>
      <c r="AS23" s="22"/>
      <c r="AT23" s="22"/>
      <c r="AU23" s="43"/>
      <c r="AV23" s="244"/>
      <c r="AW23" s="44"/>
      <c r="AX23" s="43"/>
      <c r="AY23" s="22"/>
      <c r="AZ23" s="44"/>
      <c r="BA23" s="22"/>
      <c r="BB23" s="22"/>
      <c r="BC23" s="22"/>
      <c r="BD23" s="22"/>
      <c r="BE23" s="22"/>
      <c r="BF23" s="22"/>
      <c r="BG23" s="22"/>
      <c r="BH23" s="22"/>
      <c r="BI23" s="22"/>
      <c r="BJ23" s="22"/>
      <c r="BK23" s="22"/>
      <c r="BL23" s="22"/>
      <c r="BM23" s="22"/>
      <c r="BN23" s="22"/>
      <c r="BO23" s="22"/>
      <c r="BP23" s="22"/>
      <c r="BQ23" s="22"/>
      <c r="BR23" s="22"/>
      <c r="BS23" s="43"/>
      <c r="BT23" s="22"/>
      <c r="BU23" s="44"/>
      <c r="BV23" s="22"/>
      <c r="BW23" s="22"/>
      <c r="BX23" s="43"/>
      <c r="BY23" s="244"/>
      <c r="BZ23" s="44"/>
      <c r="CA23" s="44"/>
      <c r="CB23" s="22"/>
      <c r="CC23" s="22"/>
      <c r="CD23" s="22"/>
      <c r="CE23" s="22"/>
      <c r="CF23" s="22"/>
      <c r="CG23" s="22"/>
      <c r="CH23" s="22"/>
      <c r="CI23" s="22"/>
      <c r="CJ23" s="22"/>
      <c r="CK23" s="22"/>
      <c r="CL23" s="22"/>
      <c r="CM23" s="43"/>
      <c r="CN23" s="22"/>
      <c r="CO23" s="22"/>
      <c r="CP23" s="22"/>
      <c r="CQ23" s="22"/>
      <c r="CR23" s="22"/>
      <c r="CS23" s="22"/>
      <c r="CT23" s="22"/>
      <c r="CU23" s="22"/>
      <c r="CV23" s="22"/>
      <c r="CW23" s="22"/>
      <c r="CX23" s="22"/>
      <c r="CY23" s="22"/>
      <c r="CZ23" s="22"/>
      <c r="DA23" s="22"/>
      <c r="DB23" s="22"/>
      <c r="DC23" s="43"/>
      <c r="DD23" s="244"/>
      <c r="DE23" s="44"/>
      <c r="DF23" s="44"/>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43"/>
      <c r="EH23" s="244"/>
      <c r="EI23" s="44"/>
      <c r="EJ23" s="44"/>
      <c r="EK23" s="22"/>
      <c r="EL23" s="22"/>
      <c r="EM23" s="22"/>
      <c r="EN23" s="22"/>
      <c r="EO23" s="22"/>
      <c r="EP23" s="22"/>
      <c r="EQ23" s="22"/>
      <c r="ER23" s="22"/>
      <c r="ES23" s="22"/>
      <c r="ET23" s="43"/>
      <c r="EU23" s="22"/>
      <c r="EV23" s="44"/>
      <c r="EW23" s="22"/>
      <c r="EX23" s="22"/>
      <c r="EY23" s="22"/>
      <c r="EZ23" s="44"/>
      <c r="FA23" s="22"/>
      <c r="FB23" s="22"/>
      <c r="FC23" s="22"/>
      <c r="FD23" s="22"/>
      <c r="FE23" s="22"/>
      <c r="FF23" s="22"/>
      <c r="FG23" s="22"/>
      <c r="FH23" s="22"/>
      <c r="FI23" s="22"/>
      <c r="FJ23" s="22"/>
      <c r="FK23" s="22"/>
      <c r="FL23" s="43"/>
      <c r="FM23" s="244"/>
      <c r="FN23" s="100"/>
      <c r="FO23" s="100"/>
      <c r="FP23" s="101"/>
      <c r="FQ23" s="102"/>
      <c r="FR23" s="101"/>
      <c r="FS23" s="100"/>
      <c r="FT23" s="101"/>
      <c r="FU23" s="101"/>
      <c r="FV23" s="101"/>
      <c r="FW23" s="101"/>
      <c r="FX23" s="101"/>
      <c r="FY23" s="101"/>
      <c r="FZ23" s="101"/>
      <c r="GA23" s="101"/>
      <c r="GB23" s="101"/>
      <c r="GC23" s="101"/>
      <c r="GD23" s="101"/>
      <c r="GE23" s="101"/>
      <c r="GF23" s="101"/>
      <c r="GG23" s="101"/>
      <c r="GH23" s="101"/>
      <c r="GI23" s="101"/>
      <c r="GJ23" s="101"/>
      <c r="GK23" s="101"/>
      <c r="GL23" s="102"/>
      <c r="GM23" s="101"/>
      <c r="GN23" s="100"/>
      <c r="GO23" s="102"/>
      <c r="GP23" s="102"/>
      <c r="GQ23" s="250"/>
      <c r="GR23" s="100"/>
      <c r="GS23" s="101"/>
      <c r="GT23" s="100"/>
      <c r="GU23" s="101"/>
      <c r="GV23" s="101"/>
      <c r="GW23" s="100"/>
      <c r="GX23" s="100"/>
      <c r="GY23" s="101"/>
      <c r="GZ23" s="100"/>
      <c r="HA23" s="101"/>
      <c r="HB23" s="100"/>
      <c r="HC23" s="100"/>
      <c r="HD23" s="101"/>
      <c r="HE23" s="100"/>
      <c r="HF23" s="101"/>
      <c r="HG23" s="100"/>
      <c r="HH23" s="100"/>
      <c r="HI23" s="101"/>
      <c r="HJ23" s="100"/>
      <c r="HK23" s="101"/>
      <c r="HL23" s="100"/>
      <c r="HM23" s="100"/>
      <c r="HN23" s="101"/>
      <c r="HO23" s="100"/>
      <c r="HP23" s="101"/>
      <c r="HQ23" s="100"/>
      <c r="HR23" s="100"/>
      <c r="HS23" s="101"/>
      <c r="HT23" s="100"/>
      <c r="HU23" s="102"/>
      <c r="HV23" s="250"/>
      <c r="HW23" s="101" t="s">
        <v>34</v>
      </c>
      <c r="HX23" s="101"/>
      <c r="HY23" s="101"/>
      <c r="HZ23" s="129" t="s">
        <v>35</v>
      </c>
      <c r="IA23" s="130" t="s">
        <v>36</v>
      </c>
      <c r="IB23" s="101" t="s">
        <v>37</v>
      </c>
      <c r="IC23" s="101"/>
      <c r="ID23" s="101"/>
      <c r="IE23" s="101"/>
      <c r="IF23" s="101"/>
      <c r="IG23" s="129" t="s">
        <v>35</v>
      </c>
      <c r="IH23" s="130" t="s">
        <v>36</v>
      </c>
      <c r="II23" s="101"/>
      <c r="IJ23" s="101"/>
      <c r="IK23" s="101" t="s">
        <v>34</v>
      </c>
      <c r="IL23" s="101"/>
      <c r="IM23" s="101"/>
      <c r="IN23" s="252" t="s">
        <v>35</v>
      </c>
      <c r="IO23" s="130" t="s">
        <v>36</v>
      </c>
      <c r="IP23" s="101"/>
      <c r="IQ23" s="101"/>
      <c r="IR23" s="101" t="s">
        <v>34</v>
      </c>
      <c r="IS23" s="101"/>
      <c r="IT23" s="101"/>
      <c r="IU23" s="129" t="s">
        <v>35</v>
      </c>
      <c r="IV23" s="130" t="s">
        <v>36</v>
      </c>
      <c r="IW23" s="101"/>
      <c r="IX23" s="101"/>
      <c r="IY23" s="101" t="s">
        <v>34</v>
      </c>
      <c r="IZ23" s="102"/>
      <c r="JA23" s="250"/>
      <c r="JB23" s="252" t="s">
        <v>35</v>
      </c>
      <c r="JC23" s="129" t="s">
        <v>36</v>
      </c>
      <c r="JD23" s="22"/>
      <c r="JE23" s="43"/>
      <c r="JF23" s="22" t="s">
        <v>34</v>
      </c>
      <c r="JG23" s="44"/>
      <c r="JH23" s="22"/>
      <c r="JI23" s="129" t="s">
        <v>35</v>
      </c>
      <c r="JJ23" s="129" t="s">
        <v>36</v>
      </c>
      <c r="JK23" s="22"/>
      <c r="JL23" s="43"/>
      <c r="JM23" s="22" t="s">
        <v>34</v>
      </c>
      <c r="JN23" s="44"/>
      <c r="JO23" s="22"/>
      <c r="JP23" s="129" t="s">
        <v>35</v>
      </c>
      <c r="JQ23" s="129" t="s">
        <v>36</v>
      </c>
      <c r="JR23" s="22"/>
      <c r="JS23" s="43"/>
      <c r="JT23" s="22" t="s">
        <v>34</v>
      </c>
      <c r="JU23" s="44"/>
      <c r="JV23" s="22"/>
      <c r="JW23" s="129" t="s">
        <v>35</v>
      </c>
      <c r="JX23" s="129" t="s">
        <v>36</v>
      </c>
      <c r="JY23" s="22"/>
      <c r="JZ23" s="43"/>
      <c r="KA23" s="22" t="s">
        <v>34</v>
      </c>
      <c r="KB23" s="44"/>
      <c r="KC23" s="22"/>
      <c r="KD23" s="233" t="s">
        <v>35</v>
      </c>
      <c r="KE23" s="269" t="s">
        <v>36</v>
      </c>
      <c r="KF23" s="43"/>
      <c r="KG23" s="44"/>
      <c r="KH23" s="43" t="s">
        <v>34</v>
      </c>
      <c r="KI23" s="22"/>
      <c r="KJ23" s="22"/>
      <c r="KK23" s="129" t="s">
        <v>35</v>
      </c>
      <c r="KL23" s="129" t="s">
        <v>36</v>
      </c>
      <c r="KM23" s="22"/>
      <c r="KN23" s="43"/>
      <c r="KO23" s="22" t="s">
        <v>34</v>
      </c>
      <c r="KP23" s="22"/>
      <c r="KQ23" s="22"/>
      <c r="KR23" s="129" t="s">
        <v>35</v>
      </c>
      <c r="KS23" s="129" t="s">
        <v>36</v>
      </c>
      <c r="KT23" s="22"/>
      <c r="KU23" s="43"/>
      <c r="KV23" s="22" t="s">
        <v>34</v>
      </c>
      <c r="KW23" s="22"/>
      <c r="KX23" s="22"/>
      <c r="KY23" s="129" t="s">
        <v>35</v>
      </c>
      <c r="KZ23" s="129" t="s">
        <v>36</v>
      </c>
      <c r="LA23" s="22"/>
      <c r="LB23" s="43"/>
      <c r="LC23" s="22" t="s">
        <v>34</v>
      </c>
      <c r="LD23" s="22"/>
      <c r="LE23" s="22"/>
      <c r="LF23" s="129" t="s">
        <v>35</v>
      </c>
      <c r="LG23" s="129" t="s">
        <v>36</v>
      </c>
      <c r="LH23" s="22"/>
      <c r="LI23" s="43"/>
      <c r="LJ23" s="256" t="s">
        <v>34</v>
      </c>
      <c r="LK23" s="22"/>
      <c r="LL23" s="22"/>
      <c r="LM23" s="129" t="s">
        <v>35</v>
      </c>
      <c r="LN23" s="129" t="s">
        <v>36</v>
      </c>
      <c r="LO23" s="22"/>
      <c r="LP23" s="43"/>
      <c r="LQ23" s="22" t="s">
        <v>34</v>
      </c>
      <c r="LR23" s="22"/>
      <c r="LS23" s="22"/>
      <c r="LT23" s="129" t="s">
        <v>35</v>
      </c>
      <c r="LU23" s="129" t="s">
        <v>36</v>
      </c>
      <c r="LV23" s="22"/>
      <c r="LW23" s="43"/>
      <c r="LX23" s="22" t="s">
        <v>34</v>
      </c>
      <c r="LY23" s="22"/>
      <c r="LZ23" s="22"/>
      <c r="MA23" s="129" t="s">
        <v>35</v>
      </c>
      <c r="MB23" s="129" t="s">
        <v>36</v>
      </c>
      <c r="MC23" s="22"/>
      <c r="MD23" s="43"/>
      <c r="ME23" s="22" t="s">
        <v>34</v>
      </c>
      <c r="MF23" s="22"/>
      <c r="MG23" s="22"/>
      <c r="MH23" s="129" t="s">
        <v>35</v>
      </c>
      <c r="MI23" s="129" t="s">
        <v>36</v>
      </c>
      <c r="MJ23" s="22"/>
      <c r="MK23" s="43"/>
      <c r="ML23" s="22" t="s">
        <v>34</v>
      </c>
      <c r="MM23" s="43"/>
      <c r="MN23" s="244"/>
      <c r="MO23" s="22"/>
      <c r="MP23" s="44"/>
      <c r="MQ23" s="22"/>
      <c r="MR23" s="22"/>
      <c r="MS23" s="22"/>
      <c r="MT23" s="22"/>
      <c r="MU23" s="22"/>
      <c r="MV23" s="22"/>
      <c r="MW23" s="22"/>
      <c r="MX23" s="22"/>
      <c r="MY23" s="22"/>
      <c r="MZ23" s="22"/>
      <c r="NA23" s="22"/>
      <c r="NB23" s="22"/>
      <c r="NC23" s="22"/>
      <c r="ND23" s="22"/>
      <c r="NE23" s="22"/>
      <c r="NF23" s="22"/>
      <c r="NG23" s="22"/>
      <c r="NH23" s="22"/>
      <c r="NI23" s="22"/>
      <c r="NJ23" s="22"/>
      <c r="NK23" s="22"/>
      <c r="NL23" s="22"/>
      <c r="NM23" s="22"/>
      <c r="NN23" s="22"/>
      <c r="NO23" s="22"/>
      <c r="NP23" s="22"/>
      <c r="NQ23" s="22"/>
      <c r="NR23" s="22"/>
      <c r="NS23" s="22"/>
      <c r="NT23" s="22"/>
      <c r="NU23" s="22"/>
      <c r="NV23" s="22"/>
      <c r="NW23" s="22"/>
      <c r="NX23" s="22"/>
      <c r="NY23" s="22"/>
      <c r="NZ23" s="22"/>
      <c r="OA23" s="22"/>
      <c r="OB23" s="22"/>
      <c r="OC23" s="22"/>
      <c r="OD23" s="22"/>
      <c r="OE23" s="22"/>
      <c r="OF23" s="22"/>
      <c r="OG23" s="22"/>
      <c r="OH23" s="22"/>
      <c r="OI23" s="22"/>
      <c r="OJ23" s="22"/>
      <c r="OK23" s="22"/>
      <c r="OL23" s="22"/>
      <c r="OM23" s="22"/>
      <c r="ON23" s="22"/>
      <c r="OO23" s="22"/>
      <c r="OP23" s="22"/>
      <c r="OQ23" s="22"/>
      <c r="OR23" s="22"/>
      <c r="OS23" s="22"/>
      <c r="OT23" s="22"/>
      <c r="OU23" s="22"/>
      <c r="OV23" s="22"/>
      <c r="OW23" s="22"/>
      <c r="OX23" s="22"/>
      <c r="OY23" s="22"/>
      <c r="OZ23" s="22"/>
      <c r="PA23" s="22"/>
      <c r="PB23" s="22"/>
      <c r="PC23" s="22"/>
      <c r="PD23" s="22"/>
      <c r="PE23" s="22"/>
      <c r="PF23" s="22"/>
      <c r="PG23" s="22"/>
      <c r="PH23" s="22"/>
      <c r="PI23" s="22"/>
      <c r="PJ23" s="22"/>
      <c r="PK23" s="22"/>
      <c r="PL23" s="22"/>
      <c r="PM23" s="22"/>
      <c r="PN23" s="22"/>
      <c r="PO23" s="22"/>
      <c r="PP23" s="22"/>
      <c r="PQ23" s="22"/>
      <c r="PR23" s="22"/>
      <c r="PS23" s="22"/>
      <c r="PT23" s="22"/>
      <c r="PU23" s="22"/>
      <c r="PV23" s="22"/>
      <c r="PW23" s="22"/>
      <c r="PX23" s="22"/>
      <c r="PY23" s="22"/>
      <c r="PZ23" s="22"/>
      <c r="QA23" s="22"/>
      <c r="QB23" s="22"/>
      <c r="QC23" s="22"/>
      <c r="QD23" s="22"/>
      <c r="QE23" s="22"/>
      <c r="QF23" s="22"/>
      <c r="QG23" s="22"/>
      <c r="QH23" s="22"/>
      <c r="QI23" s="22"/>
      <c r="QJ23" s="22"/>
      <c r="QK23" s="22"/>
      <c r="QL23" s="22"/>
      <c r="QM23" s="22"/>
      <c r="QN23" s="22"/>
      <c r="QO23" s="22"/>
      <c r="QP23" s="22"/>
      <c r="QQ23" s="22"/>
      <c r="QR23" s="22"/>
      <c r="QS23" s="22"/>
      <c r="QT23" s="22"/>
      <c r="QU23" s="22"/>
      <c r="QV23" s="22"/>
      <c r="QW23" s="22"/>
      <c r="QX23" s="22"/>
      <c r="QY23" s="22"/>
      <c r="QZ23" s="22"/>
      <c r="RA23" s="22"/>
      <c r="RB23" s="22"/>
      <c r="RC23" s="22"/>
      <c r="RD23" s="22"/>
      <c r="RE23" s="22"/>
      <c r="RF23" s="22"/>
      <c r="RG23" s="22"/>
      <c r="RH23" s="22"/>
      <c r="RI23" s="22"/>
      <c r="RJ23" s="22"/>
      <c r="RK23" s="22"/>
      <c r="RL23" s="22"/>
      <c r="RM23" s="22"/>
      <c r="RN23" s="22"/>
      <c r="RO23" s="22"/>
      <c r="RP23" s="22"/>
      <c r="RQ23" s="22"/>
      <c r="RR23" s="22"/>
      <c r="RS23" s="22"/>
      <c r="RT23" s="22"/>
      <c r="RU23" s="22"/>
      <c r="RV23" s="22"/>
      <c r="RW23" s="22"/>
      <c r="RX23" s="22"/>
      <c r="RY23" s="22"/>
      <c r="RZ23" s="22"/>
      <c r="SA23" s="22"/>
      <c r="SB23" s="22"/>
      <c r="SC23" s="22"/>
      <c r="SD23" s="22"/>
      <c r="SE23" s="22"/>
      <c r="SF23" s="22"/>
      <c r="SG23" s="22"/>
      <c r="SH23" s="22"/>
      <c r="SI23" s="22"/>
      <c r="SJ23" s="22"/>
      <c r="SK23" s="22"/>
      <c r="SL23" s="22"/>
      <c r="SM23" s="22"/>
      <c r="SN23" s="22"/>
      <c r="SO23" s="22"/>
      <c r="SP23" s="22"/>
      <c r="SQ23" s="22"/>
      <c r="SR23" s="22"/>
      <c r="SS23" s="22"/>
      <c r="ST23" s="22"/>
      <c r="SU23" s="22"/>
      <c r="SV23" s="22"/>
      <c r="SW23" s="22"/>
      <c r="SX23" s="22"/>
      <c r="SY23" s="22"/>
      <c r="SZ23" s="22"/>
      <c r="TA23" s="22"/>
      <c r="TB23" s="22"/>
      <c r="TC23" s="22"/>
      <c r="TD23" s="22"/>
      <c r="TE23" s="22"/>
      <c r="TF23" s="22"/>
      <c r="TG23" s="22"/>
      <c r="TH23" s="22"/>
      <c r="TI23" s="22"/>
      <c r="TJ23" s="22"/>
      <c r="TK23" s="22"/>
      <c r="TL23" s="22"/>
      <c r="TM23" s="22"/>
      <c r="TN23" s="22"/>
      <c r="TO23" s="22"/>
      <c r="TP23" s="22"/>
      <c r="TQ23" s="22"/>
      <c r="TR23" s="22"/>
      <c r="TS23" s="22"/>
      <c r="TT23" s="22"/>
      <c r="TU23" s="22"/>
      <c r="TV23" s="22"/>
      <c r="ACQ23" s="22"/>
      <c r="ACR23" s="22"/>
      <c r="ACS23" s="22"/>
      <c r="ACT23" s="22"/>
      <c r="ACU23" s="22"/>
      <c r="ACV23" s="22"/>
      <c r="ACW23" s="22"/>
      <c r="ACX23" s="22"/>
      <c r="ACY23" s="22"/>
      <c r="ACZ23" s="22"/>
      <c r="ADA23" s="22"/>
      <c r="ADB23" s="22"/>
      <c r="ADC23" s="22"/>
      <c r="ADD23" s="22"/>
      <c r="ADE23" s="22"/>
      <c r="ADF23" s="22"/>
      <c r="ADG23" s="22"/>
      <c r="ADH23" s="22"/>
      <c r="ADI23" s="22"/>
      <c r="ADJ23" s="22"/>
      <c r="ADK23" s="22"/>
      <c r="ADL23" s="22"/>
      <c r="ADM23" s="22"/>
      <c r="ADN23" s="22"/>
      <c r="ADO23" s="22"/>
      <c r="ADP23" s="22"/>
      <c r="ADQ23" s="22"/>
      <c r="ADR23" s="22"/>
      <c r="ADS23" s="22"/>
      <c r="ADT23" s="22"/>
      <c r="ADU23" s="22"/>
      <c r="ADV23" s="22"/>
      <c r="ADW23" s="22"/>
      <c r="ADX23" s="22"/>
      <c r="ADY23" s="22"/>
    </row>
    <row r="24" spans="1:805" s="2" customFormat="1" ht="30" customHeight="1" thickBot="1" x14ac:dyDescent="0.4">
      <c r="A24" s="119"/>
      <c r="B24" s="306" t="s">
        <v>266</v>
      </c>
      <c r="C24" s="306"/>
      <c r="D24" s="306"/>
      <c r="E24" s="58"/>
      <c r="F24" s="58"/>
      <c r="G24" s="58">
        <v>45140</v>
      </c>
      <c r="H24" s="58">
        <v>45260</v>
      </c>
      <c r="I24" s="12"/>
      <c r="J24" s="12"/>
      <c r="K24" s="43"/>
      <c r="L24" s="237"/>
      <c r="M24" s="215"/>
      <c r="N24" s="44"/>
      <c r="O24" s="22"/>
      <c r="P24" s="43"/>
      <c r="Q24" s="244"/>
      <c r="R24" s="44"/>
      <c r="S24" s="43"/>
      <c r="T24" s="22"/>
      <c r="U24" s="44"/>
      <c r="V24" s="22"/>
      <c r="W24" s="42"/>
      <c r="X24" s="22"/>
      <c r="Y24" s="22"/>
      <c r="Z24" s="22"/>
      <c r="AA24" s="22"/>
      <c r="AB24" s="22"/>
      <c r="AC24" s="22"/>
      <c r="AD24" s="22"/>
      <c r="AE24" s="22"/>
      <c r="AF24" s="22"/>
      <c r="AG24" s="22"/>
      <c r="AH24" s="22"/>
      <c r="AI24" s="22"/>
      <c r="AJ24" s="22"/>
      <c r="AK24" s="22"/>
      <c r="AL24" s="22"/>
      <c r="AM24" s="22"/>
      <c r="AN24" s="22"/>
      <c r="AO24" s="38"/>
      <c r="AP24" s="22"/>
      <c r="AQ24" s="22"/>
      <c r="AR24" s="43"/>
      <c r="AS24" s="22"/>
      <c r="AT24" s="22"/>
      <c r="AU24" s="43"/>
      <c r="AV24" s="244"/>
      <c r="AW24" s="44"/>
      <c r="AX24" s="43"/>
      <c r="AY24" s="22"/>
      <c r="AZ24" s="44"/>
      <c r="BA24" s="22"/>
      <c r="BB24" s="22"/>
      <c r="BC24" s="22"/>
      <c r="BD24" s="22"/>
      <c r="BE24" s="22"/>
      <c r="BF24" s="22"/>
      <c r="BG24" s="22"/>
      <c r="BH24" s="22"/>
      <c r="BI24" s="22"/>
      <c r="BJ24" s="22"/>
      <c r="BK24" s="22"/>
      <c r="BL24" s="22"/>
      <c r="BM24" s="22"/>
      <c r="BN24" s="22"/>
      <c r="BO24" s="22"/>
      <c r="BP24" s="22"/>
      <c r="BQ24" s="22"/>
      <c r="BR24" s="22"/>
      <c r="BS24" s="43"/>
      <c r="BT24" s="22"/>
      <c r="BU24" s="44"/>
      <c r="BV24" s="22"/>
      <c r="BW24" s="22"/>
      <c r="BX24" s="43"/>
      <c r="BY24" s="244"/>
      <c r="BZ24" s="44"/>
      <c r="CA24" s="44"/>
      <c r="CB24" s="22"/>
      <c r="CC24" s="22"/>
      <c r="CD24" s="22"/>
      <c r="CE24" s="22"/>
      <c r="CF24" s="22"/>
      <c r="CG24" s="22"/>
      <c r="CH24" s="22"/>
      <c r="CI24" s="22"/>
      <c r="CJ24" s="22"/>
      <c r="CK24" s="22"/>
      <c r="CL24" s="22"/>
      <c r="CM24" s="43"/>
      <c r="CN24" s="22"/>
      <c r="CO24" s="22"/>
      <c r="CP24" s="22"/>
      <c r="CQ24" s="22"/>
      <c r="CR24" s="22"/>
      <c r="CS24" s="22"/>
      <c r="CT24" s="22"/>
      <c r="CU24" s="22"/>
      <c r="CV24" s="22"/>
      <c r="CW24" s="22"/>
      <c r="CX24" s="22"/>
      <c r="CY24" s="22"/>
      <c r="CZ24" s="22"/>
      <c r="DA24" s="22"/>
      <c r="DB24" s="22"/>
      <c r="DC24" s="43"/>
      <c r="DD24" s="244"/>
      <c r="DE24" s="44"/>
      <c r="DF24" s="44"/>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43"/>
      <c r="EH24" s="244"/>
      <c r="EI24" s="44"/>
      <c r="EJ24" s="44"/>
      <c r="EK24" s="22"/>
      <c r="EL24" s="22"/>
      <c r="EM24" s="22"/>
      <c r="EN24" s="22"/>
      <c r="EO24" s="22"/>
      <c r="EP24" s="22"/>
      <c r="EQ24" s="22"/>
      <c r="ER24" s="22"/>
      <c r="ES24" s="22"/>
      <c r="ET24" s="43"/>
      <c r="EU24" s="22"/>
      <c r="EV24" s="44"/>
      <c r="EW24" s="22"/>
      <c r="EX24" s="22"/>
      <c r="EY24" s="22"/>
      <c r="EZ24" s="44"/>
      <c r="FA24" s="22"/>
      <c r="FB24" s="22"/>
      <c r="FC24" s="22"/>
      <c r="FD24" s="22"/>
      <c r="FE24" s="22"/>
      <c r="FF24" s="22"/>
      <c r="FG24" s="22"/>
      <c r="FH24" s="22"/>
      <c r="FI24" s="22"/>
      <c r="FJ24" s="22"/>
      <c r="FK24" s="22"/>
      <c r="FL24" s="43"/>
      <c r="FM24" s="244"/>
      <c r="FN24" s="100"/>
      <c r="FO24" s="100"/>
      <c r="FP24" s="101"/>
      <c r="FQ24" s="102"/>
      <c r="FR24" s="101"/>
      <c r="FS24" s="100"/>
      <c r="FT24" s="101"/>
      <c r="FU24" s="101"/>
      <c r="FV24" s="101"/>
      <c r="FW24" s="101"/>
      <c r="FX24" s="101"/>
      <c r="FY24" s="101"/>
      <c r="FZ24" s="101"/>
      <c r="GA24" s="101"/>
      <c r="GB24" s="101"/>
      <c r="GC24" s="101"/>
      <c r="GD24" s="101"/>
      <c r="GE24" s="101"/>
      <c r="GF24" s="101"/>
      <c r="GG24" s="101"/>
      <c r="GH24" s="101"/>
      <c r="GI24" s="101"/>
      <c r="GJ24" s="101"/>
      <c r="GK24" s="101"/>
      <c r="GL24" s="102"/>
      <c r="GM24" s="101"/>
      <c r="GN24" s="100"/>
      <c r="GO24" s="102"/>
      <c r="GP24" s="102"/>
      <c r="GQ24" s="250"/>
      <c r="GR24" s="100"/>
      <c r="GS24" s="101"/>
      <c r="GT24" s="100"/>
      <c r="GU24" s="101"/>
      <c r="GV24" s="101"/>
      <c r="GW24" s="100"/>
      <c r="GX24" s="100"/>
      <c r="GY24" s="101"/>
      <c r="GZ24" s="100"/>
      <c r="HA24" s="101"/>
      <c r="HB24" s="100"/>
      <c r="HC24" s="100"/>
      <c r="HD24" s="101"/>
      <c r="HE24" s="100"/>
      <c r="HF24" s="101"/>
      <c r="HG24" s="100"/>
      <c r="HH24" s="100"/>
      <c r="HI24" s="101"/>
      <c r="HJ24" s="100"/>
      <c r="HK24" s="101"/>
      <c r="HL24" s="100"/>
      <c r="HM24" s="100"/>
      <c r="HN24" s="101"/>
      <c r="HO24" s="100"/>
      <c r="HP24" s="101"/>
      <c r="HQ24" s="100"/>
      <c r="HR24" s="100"/>
      <c r="HS24" s="101"/>
      <c r="HT24" s="100"/>
      <c r="HU24" s="102"/>
      <c r="HV24" s="250"/>
      <c r="HW24" s="101" t="s">
        <v>34</v>
      </c>
      <c r="HX24" s="101"/>
      <c r="HY24" s="101"/>
      <c r="HZ24" s="129" t="s">
        <v>35</v>
      </c>
      <c r="IA24" s="130" t="s">
        <v>36</v>
      </c>
      <c r="IB24" s="101" t="s">
        <v>37</v>
      </c>
      <c r="IC24" s="101"/>
      <c r="ID24" s="101"/>
      <c r="IE24" s="101"/>
      <c r="IF24" s="101"/>
      <c r="IG24" s="129" t="s">
        <v>35</v>
      </c>
      <c r="IH24" s="130" t="s">
        <v>36</v>
      </c>
      <c r="II24" s="101"/>
      <c r="IJ24" s="101"/>
      <c r="IK24" s="101" t="s">
        <v>34</v>
      </c>
      <c r="IL24" s="101"/>
      <c r="IM24" s="101"/>
      <c r="IN24" s="252" t="s">
        <v>35</v>
      </c>
      <c r="IO24" s="130" t="s">
        <v>36</v>
      </c>
      <c r="IP24" s="101"/>
      <c r="IQ24" s="101"/>
      <c r="IR24" s="101" t="s">
        <v>34</v>
      </c>
      <c r="IS24" s="101"/>
      <c r="IT24" s="101"/>
      <c r="IU24" s="129" t="s">
        <v>35</v>
      </c>
      <c r="IV24" s="130" t="s">
        <v>36</v>
      </c>
      <c r="IW24" s="101"/>
      <c r="IX24" s="101"/>
      <c r="IY24" s="101" t="s">
        <v>34</v>
      </c>
      <c r="IZ24" s="102"/>
      <c r="JA24" s="250"/>
      <c r="JB24" s="252" t="s">
        <v>35</v>
      </c>
      <c r="JC24" s="129" t="s">
        <v>36</v>
      </c>
      <c r="JD24" s="22"/>
      <c r="JE24" s="43"/>
      <c r="JF24" s="22" t="s">
        <v>34</v>
      </c>
      <c r="JG24" s="44"/>
      <c r="JH24" s="22"/>
      <c r="JI24" s="129" t="s">
        <v>35</v>
      </c>
      <c r="JJ24" s="129" t="s">
        <v>36</v>
      </c>
      <c r="JK24" s="22"/>
      <c r="JL24" s="43"/>
      <c r="JM24" s="22" t="s">
        <v>34</v>
      </c>
      <c r="JN24" s="44"/>
      <c r="JO24" s="22"/>
      <c r="JP24" s="129" t="s">
        <v>35</v>
      </c>
      <c r="JQ24" s="129" t="s">
        <v>36</v>
      </c>
      <c r="JR24" s="22"/>
      <c r="JS24" s="43"/>
      <c r="JT24" s="22" t="s">
        <v>34</v>
      </c>
      <c r="JU24" s="44"/>
      <c r="JV24" s="22"/>
      <c r="JW24" s="129" t="s">
        <v>35</v>
      </c>
      <c r="JX24" s="129" t="s">
        <v>36</v>
      </c>
      <c r="JY24" s="22"/>
      <c r="JZ24" s="43"/>
      <c r="KA24" s="22" t="s">
        <v>34</v>
      </c>
      <c r="KB24" s="44"/>
      <c r="KC24" s="22"/>
      <c r="KD24" s="233" t="s">
        <v>35</v>
      </c>
      <c r="KE24" s="269" t="s">
        <v>36</v>
      </c>
      <c r="KF24" s="43"/>
      <c r="KG24" s="44"/>
      <c r="KH24" s="43" t="s">
        <v>34</v>
      </c>
      <c r="KI24" s="22"/>
      <c r="KJ24" s="22"/>
      <c r="KK24" s="129" t="s">
        <v>35</v>
      </c>
      <c r="KL24" s="129" t="s">
        <v>36</v>
      </c>
      <c r="KM24" s="22"/>
      <c r="KN24" s="43"/>
      <c r="KO24" s="22" t="s">
        <v>34</v>
      </c>
      <c r="KP24" s="22"/>
      <c r="KQ24" s="22"/>
      <c r="KR24" s="129" t="s">
        <v>35</v>
      </c>
      <c r="KS24" s="129" t="s">
        <v>36</v>
      </c>
      <c r="KT24" s="22"/>
      <c r="KU24" s="43"/>
      <c r="KV24" s="22" t="s">
        <v>34</v>
      </c>
      <c r="KW24" s="22"/>
      <c r="KX24" s="22"/>
      <c r="KY24" s="129" t="s">
        <v>35</v>
      </c>
      <c r="KZ24" s="129" t="s">
        <v>36</v>
      </c>
      <c r="LA24" s="22"/>
      <c r="LB24" s="43"/>
      <c r="LC24" s="22" t="s">
        <v>34</v>
      </c>
      <c r="LD24" s="22"/>
      <c r="LE24" s="22"/>
      <c r="LF24" s="129" t="s">
        <v>35</v>
      </c>
      <c r="LG24" s="129" t="s">
        <v>36</v>
      </c>
      <c r="LH24" s="22"/>
      <c r="LI24" s="43"/>
      <c r="LJ24" s="272" t="s">
        <v>34</v>
      </c>
      <c r="LK24" s="106"/>
      <c r="LL24" s="22"/>
      <c r="LM24" s="129" t="s">
        <v>35</v>
      </c>
      <c r="LN24" s="129" t="s">
        <v>36</v>
      </c>
      <c r="LO24" s="22"/>
      <c r="LP24" s="43"/>
      <c r="LQ24" s="22" t="s">
        <v>34</v>
      </c>
      <c r="LR24" s="22"/>
      <c r="LS24" s="22"/>
      <c r="LT24" s="129" t="s">
        <v>35</v>
      </c>
      <c r="LU24" s="129" t="s">
        <v>36</v>
      </c>
      <c r="LV24" s="22"/>
      <c r="LW24" s="43"/>
      <c r="LX24" s="22" t="s">
        <v>34</v>
      </c>
      <c r="LY24" s="22"/>
      <c r="LZ24" s="22"/>
      <c r="MA24" s="129" t="s">
        <v>35</v>
      </c>
      <c r="MB24" s="129" t="s">
        <v>36</v>
      </c>
      <c r="MC24" s="22"/>
      <c r="MD24" s="43"/>
      <c r="ME24" s="22" t="s">
        <v>34</v>
      </c>
      <c r="MF24" s="22"/>
      <c r="MG24" s="22"/>
      <c r="MH24" s="129" t="s">
        <v>35</v>
      </c>
      <c r="MI24" s="129" t="s">
        <v>36</v>
      </c>
      <c r="MJ24" s="22"/>
      <c r="MK24" s="43"/>
      <c r="ML24" s="22" t="s">
        <v>34</v>
      </c>
      <c r="MM24" s="43"/>
      <c r="MN24" s="244"/>
      <c r="MO24" s="106"/>
      <c r="MP24" s="44"/>
      <c r="MQ24" s="22"/>
      <c r="MR24" s="22"/>
      <c r="MS24" s="22"/>
      <c r="MT24" s="22"/>
      <c r="MU24" s="22"/>
      <c r="MV24" s="22"/>
      <c r="MW24" s="22"/>
      <c r="MX24" s="22"/>
      <c r="MY24" s="22"/>
      <c r="MZ24" s="22"/>
      <c r="NA24" s="22"/>
      <c r="NB24" s="22"/>
      <c r="NC24" s="22"/>
      <c r="ND24" s="22"/>
      <c r="NE24" s="22"/>
      <c r="NF24" s="22"/>
      <c r="NG24" s="22"/>
      <c r="NH24" s="22"/>
      <c r="NI24" s="22"/>
      <c r="NJ24" s="22"/>
      <c r="NK24" s="22"/>
      <c r="NL24" s="22"/>
      <c r="NM24" s="22"/>
      <c r="NN24" s="22"/>
      <c r="NO24" s="22"/>
      <c r="NP24" s="22"/>
      <c r="NQ24" s="22"/>
      <c r="NR24" s="22"/>
      <c r="NS24" s="22"/>
      <c r="NT24" s="22"/>
      <c r="NU24" s="22"/>
      <c r="NV24" s="22"/>
      <c r="NW24" s="22"/>
      <c r="NX24" s="22"/>
      <c r="NY24" s="22"/>
      <c r="NZ24" s="22"/>
      <c r="OA24" s="22"/>
      <c r="OB24" s="22"/>
      <c r="OC24" s="22"/>
      <c r="OD24" s="22"/>
      <c r="OE24" s="22"/>
      <c r="OF24" s="22"/>
      <c r="OG24" s="22"/>
      <c r="OH24" s="22"/>
      <c r="OI24" s="22"/>
      <c r="OJ24" s="22"/>
      <c r="OK24" s="22"/>
      <c r="OL24" s="22"/>
      <c r="OM24" s="22"/>
      <c r="ON24" s="22"/>
      <c r="OO24" s="22"/>
      <c r="OP24" s="22"/>
      <c r="OQ24" s="22"/>
      <c r="OR24" s="22"/>
      <c r="OS24" s="22"/>
      <c r="OT24" s="22"/>
      <c r="OU24" s="22"/>
      <c r="OV24" s="22"/>
      <c r="OW24" s="22"/>
      <c r="OX24" s="22"/>
      <c r="OY24" s="22"/>
      <c r="OZ24" s="22"/>
      <c r="PA24" s="22"/>
      <c r="PB24" s="22"/>
      <c r="PC24" s="22"/>
      <c r="PD24" s="22"/>
      <c r="PE24" s="22"/>
      <c r="PF24" s="22"/>
      <c r="PG24" s="22"/>
      <c r="PH24" s="22"/>
      <c r="PI24" s="22"/>
      <c r="PJ24" s="22"/>
      <c r="PK24" s="22"/>
      <c r="PL24" s="22"/>
      <c r="PM24" s="22"/>
      <c r="PN24" s="22"/>
      <c r="PO24" s="22"/>
      <c r="PP24" s="22"/>
      <c r="PQ24" s="22"/>
      <c r="PR24" s="22"/>
      <c r="PS24" s="22"/>
      <c r="PT24" s="22"/>
      <c r="PU24" s="22"/>
      <c r="PV24" s="22"/>
      <c r="PW24" s="22"/>
      <c r="PX24" s="22"/>
      <c r="PY24" s="22"/>
      <c r="PZ24" s="22"/>
      <c r="QA24" s="22"/>
      <c r="QB24" s="22"/>
      <c r="QC24" s="22"/>
      <c r="QD24" s="22"/>
      <c r="QE24" s="22"/>
      <c r="QF24" s="22"/>
      <c r="QG24" s="22"/>
      <c r="QH24" s="22"/>
      <c r="QI24" s="22"/>
      <c r="QJ24" s="22"/>
      <c r="QK24" s="22"/>
      <c r="QL24" s="22"/>
      <c r="QM24" s="22"/>
      <c r="QN24" s="22"/>
      <c r="QO24" s="22"/>
      <c r="QP24" s="22"/>
      <c r="QQ24" s="22"/>
      <c r="QR24" s="22"/>
      <c r="QS24" s="22"/>
      <c r="QT24" s="22"/>
      <c r="QU24" s="22"/>
      <c r="QV24" s="22"/>
      <c r="QW24" s="22"/>
      <c r="QX24" s="22"/>
      <c r="QY24" s="22"/>
      <c r="QZ24" s="22"/>
      <c r="RA24" s="22"/>
      <c r="RB24" s="22"/>
      <c r="RC24" s="22"/>
      <c r="RD24" s="22"/>
      <c r="RE24" s="22"/>
      <c r="RF24" s="22"/>
      <c r="RG24" s="22"/>
      <c r="RH24" s="22"/>
      <c r="RI24" s="22"/>
      <c r="RJ24" s="22"/>
      <c r="RK24" s="22"/>
      <c r="RL24" s="22"/>
      <c r="RM24" s="22"/>
      <c r="RN24" s="22"/>
      <c r="RO24" s="22"/>
      <c r="RP24" s="22"/>
      <c r="RQ24" s="22"/>
      <c r="RR24" s="22"/>
      <c r="RS24" s="22"/>
      <c r="RT24" s="22"/>
      <c r="RU24" s="22"/>
      <c r="RV24" s="22"/>
      <c r="RW24" s="22"/>
      <c r="RX24" s="22"/>
      <c r="RY24" s="22"/>
      <c r="RZ24" s="22"/>
      <c r="SA24" s="22"/>
      <c r="SB24" s="22"/>
      <c r="SC24" s="22"/>
      <c r="SD24" s="22"/>
      <c r="SE24" s="22"/>
      <c r="SF24" s="22"/>
      <c r="SG24" s="22"/>
      <c r="SH24" s="22"/>
      <c r="SI24" s="22"/>
      <c r="SJ24" s="22"/>
      <c r="SK24" s="22"/>
      <c r="SL24" s="22"/>
      <c r="SM24" s="22"/>
      <c r="SN24" s="22"/>
      <c r="SO24" s="22"/>
      <c r="SP24" s="22"/>
      <c r="SQ24" s="22"/>
      <c r="SR24" s="22"/>
      <c r="SS24" s="22"/>
      <c r="ST24" s="22"/>
      <c r="SU24" s="22"/>
      <c r="SV24" s="22"/>
      <c r="SW24" s="22"/>
      <c r="SX24" s="22"/>
      <c r="SY24" s="22"/>
      <c r="SZ24" s="22"/>
      <c r="TA24" s="22"/>
      <c r="TB24" s="22"/>
      <c r="TC24" s="22"/>
      <c r="TD24" s="22"/>
      <c r="TE24" s="22"/>
      <c r="TF24" s="22"/>
      <c r="TG24" s="22"/>
      <c r="TH24" s="22"/>
      <c r="TI24" s="22"/>
      <c r="TJ24" s="22"/>
      <c r="TK24" s="22"/>
      <c r="TL24" s="22"/>
      <c r="TM24" s="22"/>
      <c r="TN24" s="22"/>
      <c r="TO24" s="22"/>
      <c r="TP24" s="22"/>
      <c r="TQ24" s="22"/>
      <c r="TR24" s="22"/>
      <c r="TS24" s="22"/>
      <c r="TT24" s="22"/>
      <c r="TU24" s="22"/>
      <c r="TV24" s="22"/>
      <c r="ACQ24" s="22"/>
      <c r="ACR24" s="22"/>
      <c r="ACS24" s="22"/>
      <c r="ACT24" s="22"/>
      <c r="ACU24" s="22"/>
      <c r="ACV24" s="22"/>
      <c r="ACW24" s="22"/>
      <c r="ACX24" s="22"/>
      <c r="ACY24" s="22"/>
      <c r="ACZ24" s="22"/>
      <c r="ADA24" s="22"/>
      <c r="ADB24" s="22"/>
      <c r="ADC24" s="22"/>
      <c r="ADD24" s="22"/>
      <c r="ADE24" s="22"/>
      <c r="ADF24" s="22"/>
      <c r="ADG24" s="22"/>
      <c r="ADH24" s="22"/>
      <c r="ADI24" s="22"/>
      <c r="ADJ24" s="22"/>
      <c r="ADK24" s="22"/>
      <c r="ADL24" s="22"/>
      <c r="ADM24" s="22"/>
      <c r="ADN24" s="22"/>
      <c r="ADO24" s="22"/>
      <c r="ADP24" s="22"/>
      <c r="ADQ24" s="22"/>
      <c r="ADR24" s="22"/>
      <c r="ADS24" s="22"/>
      <c r="ADT24" s="22"/>
      <c r="ADU24" s="22"/>
      <c r="ADV24" s="22"/>
      <c r="ADW24" s="22"/>
      <c r="ADX24" s="22"/>
      <c r="ADY24" s="22"/>
    </row>
    <row r="25" spans="1:805" s="2" customFormat="1" ht="30" customHeight="1" thickBot="1" x14ac:dyDescent="0.4">
      <c r="A25" s="118"/>
      <c r="B25" s="59" t="s">
        <v>39</v>
      </c>
      <c r="C25" s="60"/>
      <c r="D25" s="61"/>
      <c r="E25" s="58"/>
      <c r="F25" s="58"/>
      <c r="G25" s="58">
        <v>45140</v>
      </c>
      <c r="H25" s="58">
        <f>G25+15</f>
        <v>45155</v>
      </c>
      <c r="I25" s="12"/>
      <c r="J25" s="12" t="str">
        <f t="shared" si="387"/>
        <v/>
      </c>
      <c r="K25" s="43"/>
      <c r="L25" s="237"/>
      <c r="M25" s="215"/>
      <c r="N25" s="44"/>
      <c r="O25" s="22"/>
      <c r="P25" s="43"/>
      <c r="Q25" s="244"/>
      <c r="R25" s="44"/>
      <c r="S25" s="43"/>
      <c r="T25" s="22"/>
      <c r="U25" s="44"/>
      <c r="V25" s="22"/>
      <c r="W25" s="23"/>
      <c r="X25" s="23"/>
      <c r="Y25" s="22"/>
      <c r="Z25" s="22"/>
      <c r="AA25" s="22"/>
      <c r="AB25" s="22"/>
      <c r="AC25" s="22"/>
      <c r="AD25" s="22"/>
      <c r="AE25" s="22"/>
      <c r="AF25" s="22"/>
      <c r="AG25" s="22"/>
      <c r="AH25" s="22"/>
      <c r="AI25" s="22"/>
      <c r="AJ25" s="22"/>
      <c r="AK25" s="22"/>
      <c r="AL25" s="22"/>
      <c r="AM25" s="22"/>
      <c r="AN25" s="22"/>
      <c r="AO25" s="38"/>
      <c r="AP25" s="22"/>
      <c r="AQ25" s="22"/>
      <c r="AR25" s="43"/>
      <c r="AS25" s="22"/>
      <c r="AT25" s="22"/>
      <c r="AU25" s="43"/>
      <c r="AV25" s="244"/>
      <c r="AW25" s="44"/>
      <c r="AX25" s="43"/>
      <c r="AY25" s="22"/>
      <c r="AZ25" s="44"/>
      <c r="BA25" s="22"/>
      <c r="BB25" s="22"/>
      <c r="BC25" s="22"/>
      <c r="BD25" s="22"/>
      <c r="BE25" s="22"/>
      <c r="BF25" s="22"/>
      <c r="BG25" s="22"/>
      <c r="BH25" s="22"/>
      <c r="BI25" s="22"/>
      <c r="BJ25" s="22"/>
      <c r="BK25" s="22"/>
      <c r="BL25" s="22"/>
      <c r="BM25" s="22"/>
      <c r="BN25" s="22"/>
      <c r="BO25" s="22"/>
      <c r="BP25" s="22"/>
      <c r="BQ25" s="22"/>
      <c r="BR25" s="22"/>
      <c r="BS25" s="43"/>
      <c r="BT25" s="22"/>
      <c r="BU25" s="44"/>
      <c r="BV25" s="22"/>
      <c r="BW25" s="22"/>
      <c r="BX25" s="43"/>
      <c r="BY25" s="244"/>
      <c r="BZ25" s="44"/>
      <c r="CA25" s="44"/>
      <c r="CB25" s="22"/>
      <c r="CC25" s="22"/>
      <c r="CD25" s="22"/>
      <c r="CE25" s="22"/>
      <c r="CF25" s="22"/>
      <c r="CG25" s="22"/>
      <c r="CH25" s="22"/>
      <c r="CI25" s="22"/>
      <c r="CJ25" s="22"/>
      <c r="CK25" s="22"/>
      <c r="CL25" s="22"/>
      <c r="CM25" s="43"/>
      <c r="CN25" s="22"/>
      <c r="CO25" s="22"/>
      <c r="CP25" s="22"/>
      <c r="CQ25" s="22"/>
      <c r="CR25" s="22"/>
      <c r="CS25" s="22"/>
      <c r="CT25" s="22"/>
      <c r="CU25" s="22"/>
      <c r="CV25" s="22"/>
      <c r="CW25" s="22"/>
      <c r="CX25" s="22"/>
      <c r="CY25" s="22"/>
      <c r="CZ25" s="22"/>
      <c r="DA25" s="22"/>
      <c r="DB25" s="22"/>
      <c r="DC25" s="43"/>
      <c r="DD25" s="244"/>
      <c r="DE25" s="44"/>
      <c r="DF25" s="44"/>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43"/>
      <c r="EH25" s="244"/>
      <c r="EI25" s="44"/>
      <c r="EJ25" s="44"/>
      <c r="EK25" s="22"/>
      <c r="EL25" s="22"/>
      <c r="EM25" s="22"/>
      <c r="EN25" s="22"/>
      <c r="EO25" s="22"/>
      <c r="EP25" s="22"/>
      <c r="EQ25" s="22"/>
      <c r="ER25" s="22"/>
      <c r="ES25" s="22"/>
      <c r="ET25" s="43"/>
      <c r="EU25" s="22"/>
      <c r="EV25" s="44"/>
      <c r="EW25" s="22"/>
      <c r="EX25" s="22"/>
      <c r="EY25" s="22"/>
      <c r="EZ25" s="44"/>
      <c r="FA25" s="22"/>
      <c r="FB25" s="22"/>
      <c r="FC25" s="22"/>
      <c r="FD25" s="22"/>
      <c r="FE25" s="22"/>
      <c r="FF25" s="22"/>
      <c r="FG25" s="22"/>
      <c r="FH25" s="22"/>
      <c r="FI25" s="22"/>
      <c r="FJ25" s="22"/>
      <c r="FK25" s="22"/>
      <c r="FL25" s="43"/>
      <c r="FM25" s="244"/>
      <c r="FN25" s="100"/>
      <c r="FO25" s="100"/>
      <c r="FP25" s="101"/>
      <c r="FQ25" s="102"/>
      <c r="FR25" s="101"/>
      <c r="FS25" s="100"/>
      <c r="FT25" s="101"/>
      <c r="FU25" s="101"/>
      <c r="FV25" s="101"/>
      <c r="FW25" s="101"/>
      <c r="FX25" s="101"/>
      <c r="FY25" s="101"/>
      <c r="FZ25" s="101"/>
      <c r="GA25" s="101"/>
      <c r="GB25" s="101"/>
      <c r="GC25" s="101"/>
      <c r="GD25" s="101"/>
      <c r="GE25" s="101"/>
      <c r="GF25" s="101"/>
      <c r="GG25" s="101"/>
      <c r="GH25" s="101"/>
      <c r="GI25" s="101"/>
      <c r="GJ25" s="101"/>
      <c r="GK25" s="101"/>
      <c r="GL25" s="102"/>
      <c r="GM25" s="101"/>
      <c r="GN25" s="100"/>
      <c r="GO25" s="102"/>
      <c r="GP25" s="102"/>
      <c r="GQ25" s="250"/>
      <c r="GR25" s="100"/>
      <c r="GS25" s="101"/>
      <c r="GT25" s="100"/>
      <c r="GU25" s="101"/>
      <c r="GV25" s="101"/>
      <c r="GW25" s="100"/>
      <c r="GX25" s="100"/>
      <c r="GY25" s="101"/>
      <c r="GZ25" s="100"/>
      <c r="HA25" s="101"/>
      <c r="HB25" s="100"/>
      <c r="HC25" s="100"/>
      <c r="HD25" s="101"/>
      <c r="HE25" s="100"/>
      <c r="HF25" s="101"/>
      <c r="HG25" s="100"/>
      <c r="HH25" s="100"/>
      <c r="HI25" s="101"/>
      <c r="HJ25" s="100"/>
      <c r="HK25" s="101"/>
      <c r="HL25" s="100"/>
      <c r="HM25" s="100"/>
      <c r="HN25" s="101"/>
      <c r="HO25" s="100"/>
      <c r="HP25" s="101"/>
      <c r="HQ25" s="100"/>
      <c r="HR25" s="100"/>
      <c r="HS25" s="101"/>
      <c r="HT25" s="100"/>
      <c r="HU25" s="102"/>
      <c r="HV25" s="250"/>
      <c r="HW25" s="101" t="s">
        <v>34</v>
      </c>
      <c r="HX25" s="101"/>
      <c r="HY25" s="101"/>
      <c r="HZ25" s="129" t="s">
        <v>35</v>
      </c>
      <c r="IA25" s="130" t="s">
        <v>36</v>
      </c>
      <c r="IB25" s="101" t="s">
        <v>37</v>
      </c>
      <c r="IC25" s="101"/>
      <c r="ID25" s="101"/>
      <c r="IE25" s="101"/>
      <c r="IF25" s="101"/>
      <c r="IG25" s="129" t="s">
        <v>35</v>
      </c>
      <c r="IH25" s="130" t="s">
        <v>36</v>
      </c>
      <c r="II25" s="101"/>
      <c r="IJ25" s="101"/>
      <c r="IK25" s="101" t="s">
        <v>34</v>
      </c>
      <c r="IL25" s="101"/>
      <c r="IM25" s="101"/>
      <c r="IN25" s="252" t="s">
        <v>35</v>
      </c>
      <c r="IO25" s="130" t="s">
        <v>36</v>
      </c>
      <c r="IP25" s="101"/>
      <c r="IQ25" s="101"/>
      <c r="IR25" s="101" t="s">
        <v>34</v>
      </c>
      <c r="IS25" s="101"/>
      <c r="IT25" s="101"/>
      <c r="IU25" s="129" t="s">
        <v>35</v>
      </c>
      <c r="IV25" s="130" t="s">
        <v>36</v>
      </c>
      <c r="IW25" s="101"/>
      <c r="IX25" s="101"/>
      <c r="IY25" s="101" t="s">
        <v>34</v>
      </c>
      <c r="IZ25" s="102"/>
      <c r="JA25" s="250"/>
      <c r="JB25" s="22"/>
      <c r="JC25" s="44"/>
      <c r="JD25" s="22"/>
      <c r="JE25" s="43"/>
      <c r="JF25" s="22"/>
      <c r="JG25" s="44"/>
      <c r="JH25" s="22"/>
      <c r="JI25" s="22"/>
      <c r="JJ25" s="22"/>
      <c r="JK25" s="22"/>
      <c r="JL25" s="43"/>
      <c r="JM25" s="22"/>
      <c r="JN25" s="44"/>
      <c r="JO25" s="22"/>
      <c r="JP25" s="22"/>
      <c r="JQ25" s="22"/>
      <c r="JR25" s="22"/>
      <c r="JS25" s="43"/>
      <c r="JT25" s="22"/>
      <c r="JU25" s="44"/>
      <c r="JV25" s="22"/>
      <c r="JW25" s="106"/>
      <c r="JX25" s="106"/>
      <c r="JY25" s="106"/>
      <c r="JZ25" s="106"/>
      <c r="KA25" s="230"/>
      <c r="KB25" s="22"/>
      <c r="KC25" s="50"/>
      <c r="KD25" s="229"/>
      <c r="KE25" s="253"/>
      <c r="KF25" s="22"/>
      <c r="KG25" s="228"/>
      <c r="KH25" s="22"/>
      <c r="KI25" s="22"/>
      <c r="KJ25" s="22"/>
      <c r="KK25" s="43"/>
      <c r="KL25" s="22"/>
      <c r="KM25" s="44"/>
      <c r="KN25" s="22"/>
      <c r="KO25" s="22"/>
      <c r="KP25" s="22"/>
      <c r="KQ25" s="22"/>
      <c r="KR25" s="22"/>
      <c r="KS25" s="22"/>
      <c r="KT25" s="22"/>
      <c r="KU25" s="22"/>
      <c r="KV25" s="22"/>
      <c r="KW25" s="22"/>
      <c r="KX25" s="22"/>
      <c r="KY25" s="22"/>
      <c r="KZ25" s="22"/>
      <c r="LA25" s="22"/>
      <c r="LB25" s="22"/>
      <c r="LC25" s="22"/>
      <c r="LD25" s="22"/>
      <c r="LE25" s="22"/>
      <c r="LF25" s="49"/>
      <c r="LG25" s="22"/>
      <c r="LH25" s="22"/>
      <c r="LI25" s="43"/>
      <c r="LJ25" s="270"/>
      <c r="LK25" s="106"/>
      <c r="LL25" s="44"/>
      <c r="LM25" s="22"/>
      <c r="LN25" s="22"/>
      <c r="LO25" s="22"/>
      <c r="LP25" s="43"/>
      <c r="LQ25" s="22"/>
      <c r="LR25" s="44"/>
      <c r="LS25" s="22"/>
      <c r="LT25" s="22"/>
      <c r="LU25" s="22"/>
      <c r="LV25" s="22"/>
      <c r="LW25" s="43"/>
      <c r="LX25" s="22"/>
      <c r="LY25" s="22"/>
      <c r="LZ25" s="22"/>
      <c r="MA25" s="22"/>
      <c r="MB25" s="22"/>
      <c r="MC25" s="22"/>
      <c r="MD25" s="22"/>
      <c r="ME25" s="22"/>
      <c r="MF25" s="22"/>
      <c r="MG25" s="22"/>
      <c r="MH25" s="22"/>
      <c r="MI25" s="22"/>
      <c r="MJ25" s="22"/>
      <c r="MK25" s="43"/>
      <c r="ML25" s="22"/>
      <c r="MM25" s="43"/>
      <c r="MN25" s="244"/>
      <c r="MO25" s="106"/>
      <c r="MP25" s="44"/>
      <c r="MQ25" s="22"/>
      <c r="MR25" s="22"/>
      <c r="MS25" s="22"/>
      <c r="MT25" s="22"/>
      <c r="MU25" s="22"/>
      <c r="MV25" s="22"/>
      <c r="MW25" s="22"/>
      <c r="MX25" s="22"/>
      <c r="MY25" s="22"/>
      <c r="MZ25" s="22"/>
      <c r="NA25" s="22"/>
      <c r="NB25" s="22"/>
      <c r="NC25" s="22"/>
      <c r="ND25" s="22"/>
      <c r="NE25" s="22"/>
      <c r="NF25" s="22"/>
      <c r="NG25" s="22"/>
      <c r="NH25" s="22"/>
      <c r="NI25" s="22"/>
      <c r="NJ25" s="22"/>
      <c r="NK25" s="22"/>
      <c r="NL25" s="22"/>
      <c r="NM25" s="22"/>
      <c r="NN25" s="22"/>
      <c r="NO25" s="22"/>
      <c r="NP25" s="22"/>
      <c r="NQ25" s="22"/>
      <c r="NR25" s="22"/>
      <c r="NS25" s="22"/>
      <c r="NT25" s="22"/>
      <c r="NU25" s="22"/>
      <c r="NV25" s="22"/>
      <c r="NW25" s="22"/>
      <c r="NX25" s="22"/>
      <c r="NY25" s="22"/>
      <c r="NZ25" s="22"/>
      <c r="OA25" s="22"/>
      <c r="OB25" s="22"/>
      <c r="OC25" s="22"/>
      <c r="OD25" s="22"/>
      <c r="OE25" s="22"/>
      <c r="OF25" s="22"/>
      <c r="OG25" s="22"/>
      <c r="OH25" s="22"/>
      <c r="OI25" s="22"/>
      <c r="OJ25" s="22"/>
      <c r="OK25" s="22"/>
      <c r="OL25" s="22"/>
      <c r="OM25" s="22"/>
      <c r="ON25" s="22"/>
      <c r="OO25" s="22"/>
      <c r="OP25" s="22"/>
      <c r="OQ25" s="22"/>
      <c r="OR25" s="22"/>
      <c r="OS25" s="22"/>
      <c r="OT25" s="22"/>
      <c r="OU25" s="22"/>
      <c r="OV25" s="22"/>
      <c r="OW25" s="22"/>
      <c r="OX25" s="22"/>
      <c r="OY25" s="22"/>
      <c r="OZ25" s="22"/>
      <c r="PA25" s="22"/>
      <c r="PB25" s="22"/>
      <c r="PC25" s="22"/>
      <c r="PD25" s="22"/>
      <c r="PE25" s="22"/>
      <c r="PF25" s="22"/>
      <c r="PG25" s="22"/>
      <c r="PH25" s="22"/>
      <c r="PI25" s="22"/>
      <c r="PJ25" s="22"/>
      <c r="PK25" s="22"/>
      <c r="PL25" s="22"/>
      <c r="PM25" s="22"/>
      <c r="PN25" s="22"/>
      <c r="PO25" s="22"/>
      <c r="PP25" s="22"/>
      <c r="PQ25" s="22"/>
      <c r="PR25" s="22"/>
      <c r="PS25" s="22"/>
      <c r="PT25" s="22"/>
      <c r="PU25" s="22"/>
      <c r="PV25" s="22"/>
      <c r="PW25" s="22"/>
      <c r="PX25" s="22"/>
      <c r="PY25" s="22"/>
      <c r="PZ25" s="22"/>
      <c r="QA25" s="22"/>
      <c r="QB25" s="22"/>
      <c r="QC25" s="22"/>
      <c r="QD25" s="22"/>
      <c r="QE25" s="22"/>
      <c r="QF25" s="22"/>
      <c r="QG25" s="22"/>
      <c r="QH25" s="22"/>
      <c r="QI25" s="22"/>
      <c r="QJ25" s="22"/>
      <c r="QK25" s="22"/>
      <c r="QL25" s="22"/>
      <c r="QM25" s="22"/>
      <c r="QN25" s="22"/>
      <c r="QO25" s="22"/>
      <c r="QP25" s="22"/>
      <c r="QQ25" s="22"/>
      <c r="QR25" s="22"/>
      <c r="QS25" s="22"/>
      <c r="QT25" s="22"/>
      <c r="QU25" s="22"/>
      <c r="QV25" s="22"/>
      <c r="QW25" s="22"/>
      <c r="QX25" s="22"/>
      <c r="QY25" s="22"/>
      <c r="QZ25" s="22"/>
      <c r="RA25" s="22"/>
      <c r="RB25" s="22"/>
      <c r="RC25" s="22"/>
      <c r="RD25" s="22"/>
      <c r="RE25" s="22"/>
      <c r="RF25" s="22"/>
      <c r="RG25" s="22"/>
      <c r="RH25" s="22"/>
      <c r="RI25" s="22"/>
      <c r="RJ25" s="22"/>
      <c r="RK25" s="22"/>
      <c r="RL25" s="22"/>
      <c r="RM25" s="22"/>
      <c r="RN25" s="22"/>
      <c r="RO25" s="22"/>
      <c r="RP25" s="22"/>
      <c r="RQ25" s="22"/>
      <c r="RR25" s="22"/>
      <c r="RS25" s="22"/>
      <c r="RT25" s="22"/>
      <c r="RU25" s="22"/>
      <c r="RV25" s="22"/>
      <c r="RW25" s="22"/>
      <c r="RX25" s="22"/>
      <c r="RY25" s="22"/>
      <c r="RZ25" s="22"/>
      <c r="SA25" s="22"/>
      <c r="SB25" s="22"/>
      <c r="SC25" s="22"/>
      <c r="SD25" s="22"/>
      <c r="SE25" s="22"/>
      <c r="SF25" s="22"/>
      <c r="SG25" s="22"/>
      <c r="SH25" s="22"/>
      <c r="SI25" s="22"/>
      <c r="SJ25" s="22"/>
      <c r="SK25" s="22"/>
      <c r="SL25" s="22"/>
      <c r="SM25" s="22"/>
      <c r="SN25" s="22"/>
      <c r="SO25" s="22"/>
      <c r="SP25" s="22"/>
      <c r="SQ25" s="22"/>
      <c r="SR25" s="22"/>
      <c r="SS25" s="22"/>
      <c r="ST25" s="22"/>
      <c r="SU25" s="22"/>
      <c r="SV25" s="22"/>
      <c r="SW25" s="22"/>
      <c r="SX25" s="22"/>
      <c r="SY25" s="22"/>
      <c r="SZ25" s="22"/>
      <c r="TA25" s="22"/>
      <c r="TB25" s="22"/>
      <c r="TC25" s="22"/>
      <c r="TD25" s="22"/>
      <c r="TE25" s="22"/>
      <c r="TF25" s="22"/>
      <c r="TG25" s="22"/>
      <c r="TH25" s="22"/>
      <c r="TI25" s="22"/>
      <c r="TJ25" s="22"/>
      <c r="TK25" s="22"/>
      <c r="TL25" s="22"/>
      <c r="TM25" s="22"/>
      <c r="TN25" s="22"/>
      <c r="TO25" s="22"/>
      <c r="TP25" s="22"/>
      <c r="TQ25" s="22"/>
      <c r="TR25" s="22"/>
      <c r="TS25" s="22"/>
      <c r="TT25" s="22"/>
      <c r="TU25" s="22"/>
      <c r="TV25" s="22"/>
      <c r="ACQ25" s="22"/>
      <c r="ACR25" s="22"/>
      <c r="ACS25" s="22"/>
      <c r="ACT25" s="22"/>
      <c r="ACU25" s="22"/>
      <c r="ACV25" s="22"/>
      <c r="ACW25" s="22"/>
      <c r="ACX25" s="22"/>
      <c r="ACY25" s="22"/>
      <c r="ACZ25" s="22"/>
      <c r="ADA25" s="22"/>
      <c r="ADB25" s="22"/>
      <c r="ADC25" s="22"/>
      <c r="ADD25" s="22"/>
      <c r="ADE25" s="22"/>
      <c r="ADF25" s="22"/>
      <c r="ADG25" s="22"/>
      <c r="ADH25" s="22"/>
      <c r="ADI25" s="22"/>
      <c r="ADJ25" s="22"/>
      <c r="ADK25" s="22"/>
      <c r="ADL25" s="22"/>
      <c r="ADM25" s="22"/>
      <c r="ADN25" s="22"/>
      <c r="ADO25" s="22"/>
      <c r="ADP25" s="22"/>
      <c r="ADQ25" s="22"/>
      <c r="ADR25" s="22"/>
      <c r="ADS25" s="22"/>
      <c r="ADT25" s="22"/>
      <c r="ADU25" s="22"/>
      <c r="ADV25" s="22"/>
      <c r="ADW25" s="22"/>
      <c r="ADX25" s="22"/>
      <c r="ADY25" s="22"/>
    </row>
    <row r="26" spans="1:805" s="2" customFormat="1" ht="30" customHeight="1" thickBot="1" x14ac:dyDescent="0.4">
      <c r="A26" s="118"/>
      <c r="B26" s="59" t="s">
        <v>40</v>
      </c>
      <c r="C26" s="60"/>
      <c r="D26" s="61"/>
      <c r="E26" s="58"/>
      <c r="F26" s="58"/>
      <c r="G26" s="58">
        <v>45170</v>
      </c>
      <c r="H26" s="58">
        <f>G26+17</f>
        <v>45187</v>
      </c>
      <c r="I26" s="12"/>
      <c r="J26" s="12" t="str">
        <f t="shared" si="387"/>
        <v/>
      </c>
      <c r="K26" s="43"/>
      <c r="L26" s="237"/>
      <c r="M26" s="215"/>
      <c r="N26" s="44"/>
      <c r="O26" s="22"/>
      <c r="P26" s="43"/>
      <c r="Q26" s="244"/>
      <c r="R26" s="44"/>
      <c r="S26" s="43"/>
      <c r="T26" s="22"/>
      <c r="U26" s="44"/>
      <c r="V26" s="22"/>
      <c r="W26" s="22"/>
      <c r="X26" s="22"/>
      <c r="Y26" s="22"/>
      <c r="Z26" s="22"/>
      <c r="AA26" s="22"/>
      <c r="AB26" s="22"/>
      <c r="AC26" s="22"/>
      <c r="AD26" s="22"/>
      <c r="AE26" s="22"/>
      <c r="AF26" s="22"/>
      <c r="AG26" s="22"/>
      <c r="AH26" s="22"/>
      <c r="AI26" s="22"/>
      <c r="AJ26" s="22"/>
      <c r="AK26" s="22"/>
      <c r="AL26" s="22"/>
      <c r="AM26" s="22"/>
      <c r="AN26" s="22"/>
      <c r="AO26" s="38"/>
      <c r="AP26" s="22"/>
      <c r="AQ26" s="22"/>
      <c r="AR26" s="43"/>
      <c r="AS26" s="22"/>
      <c r="AT26" s="22"/>
      <c r="AU26" s="43"/>
      <c r="AV26" s="244"/>
      <c r="AW26" s="44"/>
      <c r="AX26" s="43"/>
      <c r="AY26" s="22"/>
      <c r="AZ26" s="44"/>
      <c r="BA26" s="22"/>
      <c r="BB26" s="22"/>
      <c r="BC26" s="22"/>
      <c r="BD26" s="22"/>
      <c r="BE26" s="22"/>
      <c r="BF26" s="22"/>
      <c r="BG26" s="22"/>
      <c r="BH26" s="22"/>
      <c r="BI26" s="22"/>
      <c r="BJ26" s="22"/>
      <c r="BK26" s="22"/>
      <c r="BL26" s="22"/>
      <c r="BM26" s="22"/>
      <c r="BN26" s="22"/>
      <c r="BO26" s="22"/>
      <c r="BP26" s="22"/>
      <c r="BQ26" s="22"/>
      <c r="BR26" s="22"/>
      <c r="BS26" s="43"/>
      <c r="BT26" s="22"/>
      <c r="BU26" s="44"/>
      <c r="BV26" s="22"/>
      <c r="BW26" s="22"/>
      <c r="BX26" s="43"/>
      <c r="BY26" s="244"/>
      <c r="BZ26" s="44"/>
      <c r="CA26" s="44"/>
      <c r="CB26" s="22"/>
      <c r="CC26" s="22"/>
      <c r="CD26" s="22"/>
      <c r="CE26" s="22"/>
      <c r="CF26" s="22"/>
      <c r="CG26" s="22"/>
      <c r="CH26" s="22"/>
      <c r="CI26" s="22"/>
      <c r="CJ26" s="22"/>
      <c r="CK26" s="22"/>
      <c r="CL26" s="22"/>
      <c r="CM26" s="43"/>
      <c r="CN26" s="22"/>
      <c r="CO26" s="22"/>
      <c r="CP26" s="22"/>
      <c r="CQ26" s="22"/>
      <c r="CR26" s="22"/>
      <c r="CS26" s="22"/>
      <c r="CT26" s="22"/>
      <c r="CU26" s="22"/>
      <c r="CV26" s="22"/>
      <c r="CW26" s="22"/>
      <c r="CX26" s="22"/>
      <c r="CY26" s="22"/>
      <c r="CZ26" s="22"/>
      <c r="DA26" s="22"/>
      <c r="DB26" s="22"/>
      <c r="DC26" s="43"/>
      <c r="DD26" s="244"/>
      <c r="DE26" s="44"/>
      <c r="DF26" s="44"/>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43"/>
      <c r="EH26" s="244"/>
      <c r="EI26" s="44"/>
      <c r="EJ26" s="44"/>
      <c r="EK26" s="22"/>
      <c r="EL26" s="22"/>
      <c r="EM26" s="22"/>
      <c r="EN26" s="22"/>
      <c r="EO26" s="22"/>
      <c r="EP26" s="22"/>
      <c r="EQ26" s="22"/>
      <c r="ER26" s="22"/>
      <c r="ES26" s="22"/>
      <c r="ET26" s="43"/>
      <c r="EU26" s="22"/>
      <c r="EV26" s="44"/>
      <c r="EW26" s="22"/>
      <c r="EX26" s="22"/>
      <c r="EY26" s="22"/>
      <c r="EZ26" s="44"/>
      <c r="FA26" s="22"/>
      <c r="FB26" s="22"/>
      <c r="FC26" s="22"/>
      <c r="FD26" s="22"/>
      <c r="FE26" s="22"/>
      <c r="FF26" s="22"/>
      <c r="FG26" s="22"/>
      <c r="FH26" s="22"/>
      <c r="FI26" s="22"/>
      <c r="FJ26" s="22"/>
      <c r="FK26" s="22"/>
      <c r="FL26" s="43"/>
      <c r="FM26" s="244"/>
      <c r="FN26" s="100"/>
      <c r="FO26" s="100"/>
      <c r="FP26" s="101"/>
      <c r="FQ26" s="102"/>
      <c r="FR26" s="101"/>
      <c r="FS26" s="100"/>
      <c r="FT26" s="101"/>
      <c r="FU26" s="101"/>
      <c r="FV26" s="101"/>
      <c r="FW26" s="101"/>
      <c r="FX26" s="101"/>
      <c r="FY26" s="101"/>
      <c r="FZ26" s="101"/>
      <c r="GA26" s="101"/>
      <c r="GB26" s="101"/>
      <c r="GC26" s="101"/>
      <c r="GD26" s="101"/>
      <c r="GE26" s="101"/>
      <c r="GF26" s="101"/>
      <c r="GG26" s="101"/>
      <c r="GH26" s="101"/>
      <c r="GI26" s="101"/>
      <c r="GJ26" s="101"/>
      <c r="GK26" s="101"/>
      <c r="GL26" s="102"/>
      <c r="GM26" s="101"/>
      <c r="GN26" s="100"/>
      <c r="GO26" s="102"/>
      <c r="GP26" s="102"/>
      <c r="GQ26" s="250"/>
      <c r="GR26" s="100"/>
      <c r="GS26" s="101"/>
      <c r="GT26" s="100"/>
      <c r="GU26" s="101"/>
      <c r="GV26" s="101"/>
      <c r="GW26" s="100"/>
      <c r="GX26" s="100"/>
      <c r="GY26" s="101"/>
      <c r="GZ26" s="100"/>
      <c r="HA26" s="101"/>
      <c r="HB26" s="100"/>
      <c r="HC26" s="100"/>
      <c r="HD26" s="101"/>
      <c r="HE26" s="100"/>
      <c r="HF26" s="101"/>
      <c r="HG26" s="100"/>
      <c r="HH26" s="100"/>
      <c r="HI26" s="101"/>
      <c r="HJ26" s="100"/>
      <c r="HK26" s="101"/>
      <c r="HL26" s="100"/>
      <c r="HM26" s="100"/>
      <c r="HN26" s="101"/>
      <c r="HO26" s="100"/>
      <c r="HP26" s="101"/>
      <c r="HQ26" s="100"/>
      <c r="HR26" s="100"/>
      <c r="HS26" s="101"/>
      <c r="HT26" s="100"/>
      <c r="HU26" s="102"/>
      <c r="HV26" s="250"/>
      <c r="HW26" s="100"/>
      <c r="HX26" s="100"/>
      <c r="HY26" s="101"/>
      <c r="HZ26" s="101"/>
      <c r="IA26" s="101"/>
      <c r="IB26" s="102"/>
      <c r="IC26" s="101"/>
      <c r="ID26" s="100"/>
      <c r="IE26" s="101"/>
      <c r="IF26" s="101"/>
      <c r="IG26" s="101"/>
      <c r="IH26" s="101"/>
      <c r="II26" s="101"/>
      <c r="IJ26" s="101"/>
      <c r="IK26" s="101"/>
      <c r="IL26" s="101"/>
      <c r="IM26" s="101"/>
      <c r="IN26" s="100"/>
      <c r="IO26" s="101"/>
      <c r="IP26" s="101"/>
      <c r="IQ26" s="101"/>
      <c r="IR26" s="101"/>
      <c r="IS26" s="101"/>
      <c r="IT26" s="101"/>
      <c r="IU26" s="101"/>
      <c r="IV26" s="101"/>
      <c r="IW26" s="102"/>
      <c r="IX26" s="101"/>
      <c r="IY26" s="100"/>
      <c r="IZ26" s="102"/>
      <c r="JA26" s="277"/>
      <c r="JB26" s="252" t="s">
        <v>35</v>
      </c>
      <c r="JC26" s="129" t="s">
        <v>36</v>
      </c>
      <c r="JD26" s="22"/>
      <c r="JE26" s="43"/>
      <c r="JF26" s="22" t="s">
        <v>34</v>
      </c>
      <c r="JG26" s="44"/>
      <c r="JH26" s="22"/>
      <c r="JI26" s="129" t="s">
        <v>35</v>
      </c>
      <c r="JJ26" s="129" t="s">
        <v>36</v>
      </c>
      <c r="JK26" s="22"/>
      <c r="JL26" s="43"/>
      <c r="JM26" s="22" t="s">
        <v>34</v>
      </c>
      <c r="JN26" s="44"/>
      <c r="JO26" s="22"/>
      <c r="JP26" s="129" t="s">
        <v>35</v>
      </c>
      <c r="JQ26" s="129" t="s">
        <v>36</v>
      </c>
      <c r="JR26" s="22"/>
      <c r="JS26" s="43"/>
      <c r="JT26" s="22" t="s">
        <v>34</v>
      </c>
      <c r="JU26" s="44"/>
      <c r="JV26" s="22"/>
      <c r="JX26" s="106"/>
      <c r="JY26" s="106"/>
      <c r="JZ26" s="106"/>
      <c r="KA26" s="106"/>
      <c r="KB26" s="106"/>
      <c r="KC26" s="106"/>
      <c r="KD26" s="229"/>
      <c r="KE26" s="253"/>
      <c r="KG26" s="228"/>
      <c r="KK26" s="43"/>
      <c r="KL26" s="22"/>
      <c r="KM26" s="44"/>
      <c r="KN26" s="22"/>
      <c r="KO26" s="22"/>
      <c r="KP26" s="22"/>
      <c r="KQ26" s="22"/>
      <c r="KR26" s="22"/>
      <c r="KS26" s="22"/>
      <c r="KT26" s="22"/>
      <c r="KU26" s="22"/>
      <c r="KV26" s="22"/>
      <c r="KW26" s="22"/>
      <c r="KX26" s="22"/>
      <c r="KY26" s="22"/>
      <c r="KZ26" s="22"/>
      <c r="LA26" s="22"/>
      <c r="LB26" s="22"/>
      <c r="LC26" s="22"/>
      <c r="LD26" s="22"/>
      <c r="LE26" s="22"/>
      <c r="LF26" s="43"/>
      <c r="LG26" s="22"/>
      <c r="LH26" s="22"/>
      <c r="LI26" s="43"/>
      <c r="LJ26" s="270"/>
      <c r="LK26" s="106"/>
      <c r="LL26" s="44"/>
      <c r="LM26" s="22"/>
      <c r="LN26" s="22"/>
      <c r="LO26" s="22"/>
      <c r="LP26" s="43"/>
      <c r="LQ26" s="22"/>
      <c r="LR26" s="44"/>
      <c r="LS26" s="22"/>
      <c r="LT26" s="22"/>
      <c r="LU26" s="22"/>
      <c r="LV26" s="22"/>
      <c r="LW26" s="22"/>
      <c r="LX26" s="22"/>
      <c r="LY26" s="22"/>
      <c r="LZ26" s="22"/>
      <c r="MA26" s="22"/>
      <c r="MB26" s="22"/>
      <c r="MC26" s="22"/>
      <c r="MD26" s="22"/>
      <c r="ME26" s="22"/>
      <c r="MF26" s="22"/>
      <c r="MG26" s="22"/>
      <c r="MH26" s="22"/>
      <c r="MI26" s="22"/>
      <c r="MJ26" s="22"/>
      <c r="MK26" s="43"/>
      <c r="ML26" s="22"/>
      <c r="MM26" s="43"/>
      <c r="MN26" s="244"/>
      <c r="MO26" s="106"/>
      <c r="MP26" s="44"/>
      <c r="MQ26" s="22"/>
      <c r="MR26" s="22"/>
      <c r="MS26" s="22"/>
      <c r="MT26" s="22"/>
      <c r="MU26" s="22"/>
      <c r="MV26" s="22"/>
      <c r="MW26" s="22"/>
      <c r="MX26" s="22"/>
      <c r="MY26" s="22"/>
      <c r="MZ26" s="22"/>
      <c r="NA26" s="22"/>
      <c r="NB26" s="22"/>
      <c r="NC26" s="22"/>
      <c r="ND26" s="22"/>
      <c r="NE26" s="22"/>
      <c r="NF26" s="22"/>
      <c r="NG26" s="22"/>
      <c r="NH26" s="22"/>
      <c r="NI26" s="22"/>
      <c r="NJ26" s="22"/>
      <c r="NK26" s="22"/>
      <c r="NL26" s="22"/>
      <c r="NM26" s="22"/>
      <c r="NN26" s="22"/>
      <c r="NO26" s="22"/>
      <c r="NP26" s="22"/>
      <c r="NQ26" s="22"/>
      <c r="NR26" s="22"/>
      <c r="NS26" s="22"/>
      <c r="NT26" s="22"/>
      <c r="NU26" s="22"/>
      <c r="NV26" s="22"/>
      <c r="NW26" s="22"/>
      <c r="NX26" s="22"/>
      <c r="NY26" s="22"/>
      <c r="NZ26" s="22"/>
      <c r="OA26" s="22"/>
      <c r="OB26" s="22"/>
      <c r="OC26" s="22"/>
      <c r="OD26" s="22"/>
      <c r="OE26" s="22"/>
      <c r="OF26" s="22"/>
      <c r="OG26" s="22"/>
      <c r="OH26" s="22"/>
      <c r="OI26" s="22"/>
      <c r="OJ26" s="22"/>
      <c r="OK26" s="22"/>
      <c r="OL26" s="22"/>
      <c r="OM26" s="22"/>
      <c r="ON26" s="22"/>
      <c r="OO26" s="22"/>
      <c r="OP26" s="22"/>
      <c r="OQ26" s="22"/>
      <c r="OR26" s="22"/>
      <c r="OS26" s="22"/>
      <c r="OT26" s="22"/>
      <c r="OU26" s="22"/>
      <c r="OV26" s="22"/>
      <c r="OW26" s="22"/>
      <c r="OX26" s="22"/>
      <c r="OY26" s="22"/>
      <c r="OZ26" s="22"/>
      <c r="PA26" s="22"/>
      <c r="PB26" s="22"/>
      <c r="PC26" s="22"/>
      <c r="PD26" s="22"/>
      <c r="PE26" s="22"/>
      <c r="PF26" s="22"/>
      <c r="PG26" s="22"/>
      <c r="PH26" s="22"/>
      <c r="PI26" s="22"/>
      <c r="PJ26" s="22"/>
      <c r="PK26" s="22"/>
      <c r="PL26" s="22"/>
      <c r="PM26" s="22"/>
      <c r="PN26" s="22"/>
      <c r="PO26" s="22"/>
      <c r="PP26" s="22"/>
      <c r="PQ26" s="22"/>
      <c r="PR26" s="22"/>
      <c r="PS26" s="22"/>
      <c r="PT26" s="22"/>
      <c r="PU26" s="22"/>
      <c r="PV26" s="22"/>
      <c r="PW26" s="22"/>
      <c r="PX26" s="22"/>
      <c r="PY26" s="22"/>
      <c r="PZ26" s="22"/>
      <c r="QA26" s="22"/>
      <c r="QB26" s="22"/>
      <c r="QC26" s="22"/>
      <c r="QD26" s="22"/>
      <c r="QE26" s="22"/>
      <c r="QF26" s="22"/>
      <c r="QG26" s="22"/>
      <c r="QH26" s="22"/>
      <c r="QI26" s="22"/>
      <c r="QJ26" s="22"/>
      <c r="QK26" s="22"/>
      <c r="QL26" s="22"/>
      <c r="QM26" s="22"/>
      <c r="QN26" s="22"/>
      <c r="QO26" s="22"/>
      <c r="QP26" s="22"/>
      <c r="QQ26" s="22"/>
      <c r="QR26" s="22"/>
      <c r="QS26" s="22"/>
      <c r="QT26" s="22"/>
      <c r="QU26" s="22"/>
      <c r="QV26" s="22"/>
      <c r="QW26" s="22"/>
      <c r="QX26" s="22"/>
      <c r="QY26" s="22"/>
      <c r="QZ26" s="22"/>
      <c r="RA26" s="22"/>
      <c r="RB26" s="22"/>
      <c r="RC26" s="22"/>
      <c r="RD26" s="22"/>
      <c r="RE26" s="22"/>
      <c r="RF26" s="22"/>
      <c r="RG26" s="22"/>
      <c r="RH26" s="22"/>
      <c r="RI26" s="22"/>
      <c r="RJ26" s="22"/>
      <c r="RK26" s="22"/>
      <c r="RL26" s="22"/>
      <c r="RM26" s="22"/>
      <c r="RN26" s="22"/>
      <c r="RO26" s="22"/>
      <c r="RP26" s="22"/>
      <c r="RQ26" s="22"/>
      <c r="RR26" s="22"/>
      <c r="RS26" s="22"/>
      <c r="RT26" s="22"/>
      <c r="RU26" s="22"/>
      <c r="RV26" s="22"/>
      <c r="RW26" s="22"/>
      <c r="RX26" s="22"/>
      <c r="RY26" s="22"/>
      <c r="RZ26" s="22"/>
      <c r="SA26" s="22"/>
      <c r="SB26" s="22"/>
      <c r="SC26" s="22"/>
      <c r="SD26" s="22"/>
      <c r="SE26" s="22"/>
      <c r="SF26" s="22"/>
      <c r="SG26" s="22"/>
      <c r="SH26" s="22"/>
      <c r="SI26" s="22"/>
      <c r="SJ26" s="22"/>
      <c r="SK26" s="22"/>
      <c r="SL26" s="22"/>
      <c r="SM26" s="22"/>
      <c r="SN26" s="22"/>
      <c r="SO26" s="22"/>
      <c r="SP26" s="22"/>
      <c r="SQ26" s="22"/>
      <c r="SR26" s="22"/>
      <c r="SS26" s="22"/>
      <c r="ST26" s="22"/>
      <c r="SU26" s="22"/>
      <c r="SV26" s="22"/>
      <c r="SW26" s="22"/>
      <c r="SX26" s="22"/>
      <c r="SY26" s="22"/>
      <c r="SZ26" s="22"/>
      <c r="TA26" s="22"/>
      <c r="TB26" s="22"/>
      <c r="TC26" s="22"/>
      <c r="TD26" s="22"/>
      <c r="TE26" s="22"/>
      <c r="TF26" s="22"/>
      <c r="TG26" s="22"/>
      <c r="TH26" s="22"/>
      <c r="TI26" s="22"/>
      <c r="TJ26" s="22"/>
      <c r="TK26" s="22"/>
      <c r="TL26" s="22"/>
      <c r="TM26" s="22"/>
      <c r="TN26" s="22"/>
      <c r="TO26" s="22"/>
      <c r="TP26" s="22"/>
      <c r="TQ26" s="22"/>
      <c r="TR26" s="22"/>
      <c r="TS26" s="22"/>
      <c r="TT26" s="22"/>
      <c r="TU26" s="22"/>
      <c r="TV26" s="22"/>
      <c r="ACQ26" s="22"/>
      <c r="ACR26" s="22"/>
      <c r="ACS26" s="22"/>
      <c r="ACT26" s="22"/>
      <c r="ACU26" s="22"/>
      <c r="ACV26" s="22"/>
      <c r="ACW26" s="22"/>
      <c r="ACX26" s="22"/>
      <c r="ACY26" s="22"/>
      <c r="ACZ26" s="22"/>
      <c r="ADA26" s="22"/>
      <c r="ADB26" s="22"/>
      <c r="ADC26" s="22"/>
      <c r="ADD26" s="22"/>
      <c r="ADE26" s="22"/>
      <c r="ADF26" s="22"/>
      <c r="ADG26" s="22"/>
      <c r="ADH26" s="22"/>
      <c r="ADI26" s="22"/>
      <c r="ADJ26" s="22"/>
      <c r="ADK26" s="22"/>
      <c r="ADL26" s="22"/>
      <c r="ADM26" s="22"/>
      <c r="ADN26" s="22"/>
      <c r="ADO26" s="22"/>
      <c r="ADP26" s="22"/>
      <c r="ADQ26" s="22"/>
      <c r="ADR26" s="22"/>
      <c r="ADS26" s="22"/>
      <c r="ADT26" s="22"/>
      <c r="ADU26" s="22"/>
      <c r="ADV26" s="22"/>
      <c r="ADW26" s="22"/>
      <c r="ADX26" s="22"/>
      <c r="ADY26" s="22"/>
    </row>
    <row r="27" spans="1:805" s="2" customFormat="1" ht="30" customHeight="1" thickBot="1" x14ac:dyDescent="0.4">
      <c r="A27" s="25"/>
      <c r="B27" s="32"/>
      <c r="C27" s="29"/>
      <c r="D27" s="19"/>
      <c r="E27" s="39"/>
      <c r="F27" s="39"/>
      <c r="G27" s="39"/>
      <c r="H27" s="39"/>
      <c r="I27" s="12"/>
      <c r="J27" s="12" t="str">
        <f t="shared" si="387"/>
        <v/>
      </c>
      <c r="K27" s="43"/>
      <c r="L27" s="237"/>
      <c r="M27" s="215"/>
      <c r="N27" s="44"/>
      <c r="O27" s="22"/>
      <c r="P27" s="43"/>
      <c r="Q27" s="244"/>
      <c r="R27" s="44"/>
      <c r="S27" s="43"/>
      <c r="T27" s="22"/>
      <c r="U27" s="44"/>
      <c r="V27" s="22"/>
      <c r="W27" s="22"/>
      <c r="X27" s="22"/>
      <c r="Y27" s="22"/>
      <c r="Z27" s="22"/>
      <c r="AA27" s="23"/>
      <c r="AB27" s="22"/>
      <c r="AC27" s="22"/>
      <c r="AD27" s="22"/>
      <c r="AE27" s="22"/>
      <c r="AF27" s="22"/>
      <c r="AG27" s="22"/>
      <c r="AH27" s="22"/>
      <c r="AI27" s="22"/>
      <c r="AJ27" s="22"/>
      <c r="AK27" s="22"/>
      <c r="AL27" s="22"/>
      <c r="AM27" s="22"/>
      <c r="AN27" s="22"/>
      <c r="AO27" s="38"/>
      <c r="AP27" s="22"/>
      <c r="AQ27" s="22"/>
      <c r="AR27" s="43"/>
      <c r="AS27" s="22"/>
      <c r="AT27" s="22"/>
      <c r="AU27" s="43"/>
      <c r="AV27" s="244"/>
      <c r="AW27" s="44"/>
      <c r="AX27" s="43"/>
      <c r="AY27" s="22"/>
      <c r="AZ27" s="44"/>
      <c r="BA27" s="22"/>
      <c r="BB27" s="22"/>
      <c r="BC27" s="22"/>
      <c r="BD27" s="22"/>
      <c r="BE27" s="22"/>
      <c r="BF27" s="22"/>
      <c r="BG27" s="22"/>
      <c r="BH27" s="22"/>
      <c r="BI27" s="22"/>
      <c r="BJ27" s="22"/>
      <c r="BK27" s="22"/>
      <c r="BL27" s="106"/>
      <c r="BM27" s="22"/>
      <c r="BN27" s="22"/>
      <c r="BO27" s="22"/>
      <c r="BP27" s="22"/>
      <c r="BQ27" s="22"/>
      <c r="BR27" s="22"/>
      <c r="BS27" s="43"/>
      <c r="BT27" s="22"/>
      <c r="BU27" s="44"/>
      <c r="BV27" s="22"/>
      <c r="BW27" s="22"/>
      <c r="BX27" s="43"/>
      <c r="BY27" s="244"/>
      <c r="BZ27" s="44"/>
      <c r="CA27" s="44"/>
      <c r="CB27" s="22"/>
      <c r="CC27" s="22"/>
      <c r="CD27" s="22"/>
      <c r="CE27" s="22"/>
      <c r="CF27" s="22"/>
      <c r="CG27" s="22"/>
      <c r="CH27" s="22"/>
      <c r="CI27" s="22"/>
      <c r="CJ27" s="22"/>
      <c r="CK27" s="22"/>
      <c r="CL27" s="22"/>
      <c r="CM27" s="43"/>
      <c r="CN27" s="22"/>
      <c r="CO27" s="22"/>
      <c r="CP27" s="22"/>
      <c r="CQ27" s="22"/>
      <c r="CR27" s="22"/>
      <c r="CS27" s="22"/>
      <c r="CT27" s="22"/>
      <c r="CU27" s="22"/>
      <c r="CV27" s="22"/>
      <c r="CW27" s="22"/>
      <c r="CX27" s="22"/>
      <c r="CY27" s="22"/>
      <c r="CZ27" s="22"/>
      <c r="DA27" s="22"/>
      <c r="DB27" s="22"/>
      <c r="DC27" s="43"/>
      <c r="DD27" s="244"/>
      <c r="DE27" s="44"/>
      <c r="DF27" s="44"/>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43"/>
      <c r="EH27" s="244"/>
      <c r="EI27" s="44"/>
      <c r="EJ27" s="44"/>
      <c r="EK27" s="22"/>
      <c r="EL27" s="22"/>
      <c r="EM27" s="22"/>
      <c r="EN27" s="22"/>
      <c r="EO27" s="22"/>
      <c r="EP27" s="22"/>
      <c r="EQ27" s="22"/>
      <c r="ER27" s="22"/>
      <c r="ES27" s="22"/>
      <c r="ET27" s="43"/>
      <c r="EU27" s="22"/>
      <c r="EV27" s="44"/>
      <c r="EW27" s="22"/>
      <c r="EX27" s="22"/>
      <c r="EY27" s="22"/>
      <c r="EZ27" s="44"/>
      <c r="FA27" s="22"/>
      <c r="FB27" s="22"/>
      <c r="FC27" s="22"/>
      <c r="FD27" s="22"/>
      <c r="FE27" s="22"/>
      <c r="FF27" s="22"/>
      <c r="FG27" s="22"/>
      <c r="FH27" s="22"/>
      <c r="FI27" s="22"/>
      <c r="FJ27" s="22"/>
      <c r="FK27" s="22"/>
      <c r="FL27" s="43"/>
      <c r="FM27" s="244"/>
      <c r="FN27" s="100"/>
      <c r="FO27" s="100"/>
      <c r="FP27" s="101"/>
      <c r="FQ27" s="102"/>
      <c r="FR27" s="101"/>
      <c r="FS27" s="100"/>
      <c r="FT27" s="101"/>
      <c r="FU27" s="101"/>
      <c r="FV27" s="101"/>
      <c r="FW27" s="101"/>
      <c r="FX27" s="101"/>
      <c r="FY27" s="101"/>
      <c r="FZ27" s="101"/>
      <c r="GA27" s="101"/>
      <c r="GB27" s="101"/>
      <c r="GC27" s="101"/>
      <c r="GD27" s="101"/>
      <c r="GE27" s="101"/>
      <c r="GF27" s="101"/>
      <c r="GG27" s="101"/>
      <c r="GH27" s="101"/>
      <c r="GI27" s="101"/>
      <c r="GJ27" s="101"/>
      <c r="GK27" s="101"/>
      <c r="GL27" s="102"/>
      <c r="GM27" s="101"/>
      <c r="GN27" s="100"/>
      <c r="GO27" s="102"/>
      <c r="GP27" s="102"/>
      <c r="GQ27" s="250"/>
      <c r="GR27" s="100"/>
      <c r="GS27" s="101"/>
      <c r="GT27" s="100"/>
      <c r="GU27" s="101"/>
      <c r="GV27" s="101"/>
      <c r="GW27" s="100"/>
      <c r="GX27" s="100"/>
      <c r="GY27" s="101"/>
      <c r="GZ27" s="100"/>
      <c r="HA27" s="101"/>
      <c r="HB27" s="100"/>
      <c r="HC27" s="100"/>
      <c r="HD27" s="101"/>
      <c r="HE27" s="100"/>
      <c r="HF27" s="101"/>
      <c r="HG27" s="100"/>
      <c r="HH27" s="100"/>
      <c r="HI27" s="101"/>
      <c r="HJ27" s="100"/>
      <c r="HK27" s="101"/>
      <c r="HL27" s="100"/>
      <c r="HM27" s="100"/>
      <c r="HN27" s="101"/>
      <c r="HO27" s="100"/>
      <c r="HP27" s="101"/>
      <c r="HQ27" s="100"/>
      <c r="HR27" s="100"/>
      <c r="HS27" s="101"/>
      <c r="HT27" s="100"/>
      <c r="HU27" s="102"/>
      <c r="HV27" s="250"/>
      <c r="HW27" s="100"/>
      <c r="HX27" s="100"/>
      <c r="HY27" s="101"/>
      <c r="HZ27" s="101"/>
      <c r="IA27" s="101"/>
      <c r="IB27" s="101"/>
      <c r="IC27" s="101"/>
      <c r="ID27" s="101"/>
      <c r="IE27" s="101"/>
      <c r="IF27" s="102"/>
      <c r="IG27" s="101"/>
      <c r="IH27" s="100"/>
      <c r="II27" s="101"/>
      <c r="IJ27" s="101"/>
      <c r="IK27" s="101"/>
      <c r="IL27" s="102"/>
      <c r="IM27" s="101"/>
      <c r="IN27" s="100"/>
      <c r="IO27" s="101"/>
      <c r="IP27" s="102"/>
      <c r="IQ27" s="101"/>
      <c r="IR27" s="100"/>
      <c r="IS27" s="101"/>
      <c r="IT27" s="101"/>
      <c r="IU27" s="101"/>
      <c r="IV27" s="101"/>
      <c r="IW27" s="101"/>
      <c r="IX27" s="101"/>
      <c r="IY27" s="101"/>
      <c r="IZ27" s="102"/>
      <c r="JA27" s="250"/>
      <c r="JB27" s="22"/>
      <c r="JC27" s="44"/>
      <c r="JD27" s="22"/>
      <c r="JE27" s="43"/>
      <c r="JF27" s="22"/>
      <c r="JG27" s="44"/>
      <c r="JH27" s="22"/>
      <c r="JI27" s="22"/>
      <c r="JJ27" s="22"/>
      <c r="JK27" s="22"/>
      <c r="JL27" s="43"/>
      <c r="JM27" s="22"/>
      <c r="JN27" s="44"/>
      <c r="JO27" s="22"/>
      <c r="JP27" s="22"/>
      <c r="JQ27" s="22"/>
      <c r="JR27" s="22"/>
      <c r="JS27" s="106"/>
      <c r="JT27" s="106"/>
      <c r="JU27" s="229"/>
      <c r="JV27" s="106"/>
      <c r="JW27" s="228"/>
      <c r="JX27" s="106"/>
      <c r="JY27" s="106"/>
      <c r="JZ27" s="106"/>
      <c r="KA27" s="232"/>
      <c r="KB27" s="106"/>
      <c r="KC27" s="106"/>
      <c r="KD27" s="229"/>
      <c r="KE27" s="253"/>
      <c r="KF27" s="106"/>
      <c r="KG27" s="228"/>
      <c r="KH27" s="106"/>
      <c r="KI27" s="106"/>
      <c r="KJ27" s="106"/>
      <c r="KK27" s="106"/>
      <c r="KL27" s="106"/>
      <c r="KM27" s="106"/>
      <c r="KN27" s="106"/>
      <c r="KO27" s="230"/>
      <c r="KP27" s="22"/>
      <c r="KQ27" s="50"/>
      <c r="KR27" s="43"/>
      <c r="KS27" s="22"/>
      <c r="KT27" s="22"/>
      <c r="KU27" s="22"/>
      <c r="KV27" s="22"/>
      <c r="KW27" s="22"/>
      <c r="KX27" s="22"/>
      <c r="KY27" s="43"/>
      <c r="KZ27" s="22"/>
      <c r="LA27" s="44"/>
      <c r="LB27" s="22"/>
      <c r="LC27" s="22"/>
      <c r="LD27" s="22"/>
      <c r="LE27" s="22"/>
      <c r="LF27" s="22"/>
      <c r="LG27" s="22"/>
      <c r="LH27" s="22"/>
      <c r="LI27" s="43"/>
      <c r="LJ27" s="270"/>
      <c r="LK27" s="22"/>
      <c r="LL27" s="44"/>
      <c r="LM27" s="22"/>
      <c r="LN27" s="22"/>
      <c r="LO27" s="22"/>
      <c r="LP27" s="22"/>
      <c r="LQ27" s="22"/>
      <c r="LR27" s="22"/>
      <c r="LS27" s="22"/>
      <c r="LT27" s="49"/>
      <c r="LU27" s="22"/>
      <c r="LV27" s="44"/>
      <c r="LW27" s="43"/>
      <c r="LX27" s="22"/>
      <c r="LY27" s="22"/>
      <c r="LZ27" s="22"/>
      <c r="MA27" s="22"/>
      <c r="MB27" s="22"/>
      <c r="MC27" s="22"/>
      <c r="MD27" s="43"/>
      <c r="ME27" s="22"/>
      <c r="MF27" s="44"/>
      <c r="MG27" s="22"/>
      <c r="MH27" s="22"/>
      <c r="MI27" s="22"/>
      <c r="MJ27" s="22"/>
      <c r="MK27" s="22"/>
      <c r="ML27" s="22"/>
      <c r="MM27" s="43"/>
      <c r="MN27" s="244"/>
      <c r="MO27" s="22"/>
      <c r="MP27" s="44"/>
      <c r="MQ27" s="22"/>
      <c r="MR27" s="22"/>
      <c r="MS27" s="22"/>
      <c r="MT27" s="22"/>
      <c r="MU27" s="22"/>
      <c r="MV27" s="22"/>
      <c r="MW27" s="22"/>
      <c r="MX27" s="22"/>
      <c r="MY27" s="22"/>
      <c r="MZ27" s="22"/>
      <c r="NA27" s="22"/>
      <c r="NB27" s="22"/>
      <c r="NC27" s="22"/>
      <c r="ND27" s="22"/>
      <c r="NE27" s="22"/>
      <c r="NF27" s="22"/>
      <c r="NG27" s="22"/>
      <c r="NH27" s="22"/>
      <c r="NI27" s="22"/>
      <c r="NJ27" s="22"/>
      <c r="NK27" s="22"/>
      <c r="NL27" s="22"/>
      <c r="NM27" s="22"/>
      <c r="NN27" s="22"/>
      <c r="NO27" s="22"/>
      <c r="NP27" s="22"/>
      <c r="NQ27" s="22"/>
      <c r="NR27" s="22"/>
      <c r="NS27" s="22"/>
      <c r="NT27" s="22"/>
      <c r="NU27" s="22"/>
      <c r="NV27" s="22"/>
      <c r="NW27" s="22"/>
      <c r="NX27" s="22"/>
      <c r="NY27" s="22"/>
      <c r="NZ27" s="22"/>
      <c r="OA27" s="22"/>
      <c r="OB27" s="22"/>
      <c r="OC27" s="22"/>
      <c r="OD27" s="22"/>
      <c r="OE27" s="22"/>
      <c r="OF27" s="22"/>
      <c r="OG27" s="22"/>
      <c r="OH27" s="22"/>
      <c r="OI27" s="22"/>
      <c r="OJ27" s="22"/>
      <c r="OK27" s="22"/>
      <c r="OL27" s="22"/>
      <c r="OM27" s="22"/>
      <c r="ON27" s="22"/>
      <c r="OO27" s="22"/>
      <c r="OP27" s="22"/>
      <c r="OQ27" s="22"/>
      <c r="OR27" s="22"/>
      <c r="OS27" s="22"/>
      <c r="OT27" s="22"/>
      <c r="OU27" s="22"/>
      <c r="OV27" s="22"/>
      <c r="OW27" s="22"/>
      <c r="OX27" s="22"/>
      <c r="OY27" s="22"/>
      <c r="OZ27" s="22"/>
      <c r="PA27" s="22"/>
      <c r="PB27" s="22"/>
      <c r="PC27" s="22"/>
      <c r="PD27" s="22"/>
      <c r="PE27" s="22"/>
      <c r="PF27" s="22"/>
      <c r="PG27" s="22"/>
      <c r="PH27" s="22"/>
      <c r="PI27" s="22"/>
      <c r="PJ27" s="22"/>
      <c r="PK27" s="22"/>
      <c r="PL27" s="22"/>
      <c r="PM27" s="22"/>
      <c r="PN27" s="22"/>
      <c r="PO27" s="22"/>
      <c r="PP27" s="22"/>
      <c r="PQ27" s="22"/>
      <c r="PR27" s="22"/>
      <c r="PS27" s="22"/>
      <c r="PT27" s="22"/>
      <c r="PU27" s="22"/>
      <c r="PV27" s="22"/>
      <c r="PW27" s="22"/>
      <c r="PX27" s="22"/>
      <c r="PY27" s="22"/>
      <c r="PZ27" s="22"/>
      <c r="QA27" s="22"/>
      <c r="QB27" s="22"/>
      <c r="QC27" s="22"/>
      <c r="QD27" s="22"/>
      <c r="QE27" s="22"/>
      <c r="QF27" s="22"/>
      <c r="QG27" s="22"/>
      <c r="QH27" s="22"/>
      <c r="QI27" s="22"/>
      <c r="QJ27" s="22"/>
      <c r="QK27" s="22"/>
      <c r="QL27" s="22"/>
      <c r="QM27" s="22"/>
      <c r="QN27" s="22"/>
      <c r="QO27" s="22"/>
      <c r="QP27" s="22"/>
      <c r="QQ27" s="22"/>
      <c r="QR27" s="22"/>
      <c r="QS27" s="22"/>
      <c r="QT27" s="22"/>
      <c r="QU27" s="22"/>
      <c r="QV27" s="22"/>
      <c r="QW27" s="22"/>
      <c r="QX27" s="22"/>
      <c r="QY27" s="22"/>
      <c r="QZ27" s="22"/>
      <c r="RA27" s="22"/>
      <c r="RB27" s="22"/>
      <c r="RC27" s="22"/>
      <c r="RD27" s="22"/>
      <c r="RE27" s="22"/>
      <c r="RF27" s="22"/>
      <c r="RG27" s="22"/>
      <c r="RH27" s="22"/>
      <c r="RI27" s="22"/>
      <c r="RJ27" s="22"/>
      <c r="RK27" s="22"/>
      <c r="RL27" s="22"/>
      <c r="RM27" s="22"/>
      <c r="RN27" s="22"/>
      <c r="RO27" s="22"/>
      <c r="RP27" s="22"/>
      <c r="RQ27" s="22"/>
      <c r="RR27" s="22"/>
      <c r="RS27" s="22"/>
      <c r="RT27" s="22"/>
      <c r="RU27" s="22"/>
      <c r="RV27" s="22"/>
      <c r="RW27" s="22"/>
      <c r="RX27" s="22"/>
      <c r="RY27" s="22"/>
      <c r="RZ27" s="22"/>
      <c r="SA27" s="22"/>
      <c r="SB27" s="22"/>
      <c r="SC27" s="22"/>
      <c r="SD27" s="22"/>
      <c r="SE27" s="22"/>
      <c r="SF27" s="22"/>
      <c r="SG27" s="22"/>
      <c r="SH27" s="22"/>
      <c r="SI27" s="22"/>
      <c r="SJ27" s="22"/>
      <c r="SK27" s="22"/>
      <c r="SL27" s="22"/>
      <c r="SM27" s="22"/>
      <c r="SN27" s="22"/>
      <c r="SO27" s="22"/>
      <c r="SP27" s="22"/>
      <c r="SQ27" s="22"/>
      <c r="SR27" s="22"/>
      <c r="SS27" s="22"/>
      <c r="ST27" s="22"/>
      <c r="SU27" s="22"/>
      <c r="SV27" s="22"/>
      <c r="SW27" s="22"/>
      <c r="SX27" s="22"/>
      <c r="SY27" s="22"/>
      <c r="SZ27" s="22"/>
      <c r="TA27" s="22"/>
      <c r="TB27" s="22"/>
      <c r="TC27" s="22"/>
      <c r="TD27" s="22"/>
      <c r="TE27" s="22"/>
      <c r="TF27" s="22"/>
      <c r="TG27" s="22"/>
      <c r="TH27" s="22"/>
      <c r="TI27" s="22"/>
      <c r="TJ27" s="22"/>
      <c r="TK27" s="22"/>
      <c r="TL27" s="22"/>
      <c r="TM27" s="22"/>
      <c r="TN27" s="22"/>
      <c r="TO27" s="22"/>
      <c r="TP27" s="22"/>
      <c r="TQ27" s="22"/>
      <c r="TR27" s="22"/>
      <c r="TS27" s="22"/>
      <c r="TT27" s="22"/>
      <c r="TU27" s="22"/>
      <c r="TV27" s="22"/>
      <c r="ACQ27" s="22"/>
      <c r="ACR27" s="22"/>
      <c r="ACS27" s="22"/>
      <c r="ACT27" s="22"/>
      <c r="ACU27" s="22"/>
      <c r="ACV27" s="22"/>
      <c r="ACW27" s="22"/>
      <c r="ACX27" s="22"/>
      <c r="ACY27" s="22"/>
      <c r="ACZ27" s="22"/>
      <c r="ADA27" s="22"/>
      <c r="ADB27" s="22"/>
      <c r="ADC27" s="22"/>
      <c r="ADD27" s="22"/>
      <c r="ADE27" s="22"/>
      <c r="ADF27" s="22"/>
      <c r="ADG27" s="22"/>
      <c r="ADH27" s="22"/>
      <c r="ADI27" s="22"/>
      <c r="ADJ27" s="22"/>
      <c r="ADK27" s="22"/>
      <c r="ADL27" s="22"/>
      <c r="ADM27" s="22"/>
      <c r="ADN27" s="22"/>
      <c r="ADO27" s="22"/>
      <c r="ADP27" s="22"/>
      <c r="ADQ27" s="22"/>
      <c r="ADR27" s="22"/>
      <c r="ADS27" s="22"/>
      <c r="ADT27" s="22"/>
      <c r="ADU27" s="22"/>
      <c r="ADV27" s="22"/>
      <c r="ADW27" s="22"/>
      <c r="ADX27" s="22"/>
      <c r="ADY27" s="22"/>
    </row>
    <row r="28" spans="1:805" s="2" customFormat="1" ht="30" hidden="1" customHeight="1" thickBot="1" x14ac:dyDescent="0.4">
      <c r="A28" s="25"/>
      <c r="B28" s="32"/>
      <c r="C28" s="29"/>
      <c r="D28" s="19"/>
      <c r="E28" s="39"/>
      <c r="F28" s="39"/>
      <c r="G28" s="39"/>
      <c r="H28" s="39"/>
      <c r="I28" s="12"/>
      <c r="J28" s="12" t="str">
        <f t="shared" si="387"/>
        <v/>
      </c>
      <c r="K28" s="43"/>
      <c r="L28" s="237"/>
      <c r="M28" s="215"/>
      <c r="N28" s="44"/>
      <c r="O28" s="22"/>
      <c r="P28" s="43"/>
      <c r="Q28" s="244"/>
      <c r="R28" s="44"/>
      <c r="S28" s="43"/>
      <c r="T28" s="22"/>
      <c r="U28" s="44"/>
      <c r="V28" s="22"/>
      <c r="W28" s="22"/>
      <c r="X28" s="22"/>
      <c r="Y28" s="22"/>
      <c r="Z28" s="22"/>
      <c r="AA28" s="22"/>
      <c r="AB28" s="22"/>
      <c r="AC28" s="22"/>
      <c r="AD28" s="22"/>
      <c r="AE28" s="22"/>
      <c r="AF28" s="22"/>
      <c r="AG28" s="22"/>
      <c r="AH28" s="22"/>
      <c r="AI28" s="22"/>
      <c r="AJ28" s="22"/>
      <c r="AK28" s="22"/>
      <c r="AL28" s="22"/>
      <c r="AM28" s="22"/>
      <c r="AN28" s="22"/>
      <c r="AO28" s="38"/>
      <c r="AP28" s="22"/>
      <c r="AQ28" s="22"/>
      <c r="AR28" s="43"/>
      <c r="AS28" s="22"/>
      <c r="AT28" s="22"/>
      <c r="AU28" s="43"/>
      <c r="AV28" s="244"/>
      <c r="AW28" s="44"/>
      <c r="AX28" s="43"/>
      <c r="AY28" s="22"/>
      <c r="AZ28" s="44"/>
      <c r="BA28" s="22"/>
      <c r="BB28" s="22"/>
      <c r="BC28" s="22"/>
      <c r="BD28" s="22"/>
      <c r="BE28" s="22"/>
      <c r="BF28" s="22"/>
      <c r="BG28" s="22"/>
      <c r="BH28" s="22"/>
      <c r="BI28" s="22"/>
      <c r="BJ28" s="22"/>
      <c r="BK28" s="22"/>
      <c r="BL28" s="22"/>
      <c r="BM28" s="22"/>
      <c r="BN28" s="22"/>
      <c r="BO28" s="22"/>
      <c r="BP28" s="22"/>
      <c r="BQ28" s="22"/>
      <c r="BR28" s="22"/>
      <c r="BS28" s="43"/>
      <c r="BT28" s="22"/>
      <c r="BU28" s="44"/>
      <c r="BV28" s="22"/>
      <c r="BW28" s="22"/>
      <c r="BX28" s="43"/>
      <c r="BY28" s="244"/>
      <c r="BZ28" s="44"/>
      <c r="CA28" s="44"/>
      <c r="CB28" s="22"/>
      <c r="CC28" s="22"/>
      <c r="CD28" s="22"/>
      <c r="CE28" s="22"/>
      <c r="CF28" s="22"/>
      <c r="CG28" s="22"/>
      <c r="CH28" s="22"/>
      <c r="CI28" s="22"/>
      <c r="CJ28" s="22"/>
      <c r="CK28" s="22"/>
      <c r="CL28" s="22"/>
      <c r="CM28" s="43"/>
      <c r="CN28" s="22"/>
      <c r="CO28" s="22"/>
      <c r="CP28" s="22"/>
      <c r="CQ28" s="22"/>
      <c r="CR28" s="22"/>
      <c r="CS28" s="22"/>
      <c r="CT28" s="22"/>
      <c r="CU28" s="22"/>
      <c r="CV28" s="22"/>
      <c r="CW28" s="22"/>
      <c r="CX28" s="22"/>
      <c r="CY28" s="22"/>
      <c r="CZ28" s="22"/>
      <c r="DA28" s="22"/>
      <c r="DB28" s="22"/>
      <c r="DC28" s="43"/>
      <c r="DD28" s="244"/>
      <c r="DE28" s="44"/>
      <c r="DF28" s="44"/>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43"/>
      <c r="EH28" s="244"/>
      <c r="EI28" s="44"/>
      <c r="EJ28" s="44"/>
      <c r="EK28" s="22"/>
      <c r="EL28" s="22"/>
      <c r="EM28" s="22"/>
      <c r="EN28" s="22"/>
      <c r="EO28" s="22"/>
      <c r="EP28" s="22"/>
      <c r="EQ28" s="22"/>
      <c r="ER28" s="22"/>
      <c r="ES28" s="22"/>
      <c r="ET28" s="43"/>
      <c r="EU28" s="22"/>
      <c r="EV28" s="44"/>
      <c r="EW28" s="22"/>
      <c r="EX28" s="22"/>
      <c r="EY28" s="22"/>
      <c r="EZ28" s="44"/>
      <c r="FA28" s="22"/>
      <c r="FB28" s="22"/>
      <c r="FC28" s="22"/>
      <c r="FD28" s="22"/>
      <c r="FE28" s="22"/>
      <c r="FF28" s="22"/>
      <c r="FG28" s="22"/>
      <c r="FH28" s="22"/>
      <c r="FI28" s="22"/>
      <c r="FJ28" s="22"/>
      <c r="FK28" s="22"/>
      <c r="FL28" s="43"/>
      <c r="FM28" s="244"/>
      <c r="FN28" s="100"/>
      <c r="FO28" s="100"/>
      <c r="FP28" s="101"/>
      <c r="FQ28" s="102"/>
      <c r="FR28" s="101"/>
      <c r="FS28" s="100"/>
      <c r="FT28" s="101"/>
      <c r="FU28" s="101"/>
      <c r="FV28" s="101"/>
      <c r="FW28" s="101"/>
      <c r="FX28" s="101"/>
      <c r="FY28" s="101"/>
      <c r="FZ28" s="101"/>
      <c r="GA28" s="101"/>
      <c r="GB28" s="101"/>
      <c r="GC28" s="101"/>
      <c r="GD28" s="101"/>
      <c r="GE28" s="101"/>
      <c r="GF28" s="101"/>
      <c r="GG28" s="101"/>
      <c r="GH28" s="101"/>
      <c r="GI28" s="101"/>
      <c r="GJ28" s="101"/>
      <c r="GK28" s="101"/>
      <c r="GL28" s="102"/>
      <c r="GM28" s="101"/>
      <c r="GN28" s="100"/>
      <c r="GO28" s="102"/>
      <c r="GP28" s="102"/>
      <c r="GQ28" s="250"/>
      <c r="GR28" s="100"/>
      <c r="GS28" s="101"/>
      <c r="GT28" s="102"/>
      <c r="GU28" s="101"/>
      <c r="GV28" s="100"/>
      <c r="GW28" s="101"/>
      <c r="GX28" s="101"/>
      <c r="GY28" s="101"/>
      <c r="GZ28" s="101"/>
      <c r="HA28" s="101"/>
      <c r="HB28" s="101"/>
      <c r="HC28" s="101"/>
      <c r="HD28" s="101"/>
      <c r="HE28" s="100"/>
      <c r="HF28" s="101"/>
      <c r="HG28" s="101"/>
      <c r="HH28" s="102"/>
      <c r="HI28" s="101"/>
      <c r="HJ28" s="100"/>
      <c r="HK28" s="101"/>
      <c r="HL28" s="102"/>
      <c r="HM28" s="101"/>
      <c r="HN28" s="101"/>
      <c r="HO28" s="101"/>
      <c r="HP28" s="101"/>
      <c r="HQ28" s="101"/>
      <c r="HR28" s="101"/>
      <c r="HS28" s="101"/>
      <c r="HT28" s="101"/>
      <c r="HU28" s="102"/>
      <c r="HV28" s="250"/>
      <c r="HW28" s="101"/>
      <c r="HX28" s="101"/>
      <c r="HY28" s="101"/>
      <c r="HZ28" s="101"/>
      <c r="IA28" s="101"/>
      <c r="IB28" s="101"/>
      <c r="IC28" s="101"/>
      <c r="ID28" s="101"/>
      <c r="IE28" s="101"/>
      <c r="IF28" s="101"/>
      <c r="IG28" s="101"/>
      <c r="IH28" s="101"/>
      <c r="II28" s="101"/>
      <c r="IJ28" s="101"/>
      <c r="IK28" s="101"/>
      <c r="IL28" s="101"/>
      <c r="IM28" s="101"/>
      <c r="IN28" s="101"/>
      <c r="IO28" s="101"/>
      <c r="IP28" s="101"/>
      <c r="IQ28" s="101"/>
      <c r="IR28" s="101"/>
      <c r="IS28" s="101"/>
      <c r="IT28" s="101"/>
      <c r="IU28" s="101"/>
      <c r="IV28" s="101"/>
      <c r="IW28" s="101"/>
      <c r="IX28" s="101"/>
      <c r="IY28" s="101"/>
      <c r="IZ28" s="102"/>
      <c r="JA28" s="250"/>
      <c r="JB28" s="22"/>
      <c r="JC28" s="44"/>
      <c r="JD28" s="22"/>
      <c r="JE28" s="43"/>
      <c r="JF28" s="22"/>
      <c r="JG28" s="44"/>
      <c r="JH28" s="22"/>
      <c r="JI28" s="22"/>
      <c r="JJ28" s="22"/>
      <c r="JK28" s="22"/>
      <c r="JL28" s="22"/>
      <c r="JM28" s="22"/>
      <c r="JN28" s="22"/>
      <c r="JO28" s="22"/>
      <c r="JP28" s="22"/>
      <c r="JQ28" s="22"/>
      <c r="JR28" s="22"/>
      <c r="JS28" s="22"/>
      <c r="JT28" s="22"/>
      <c r="JU28" s="22"/>
      <c r="JV28" s="22"/>
      <c r="JW28" s="22"/>
      <c r="JX28" s="22"/>
      <c r="JY28" s="22"/>
      <c r="JZ28" s="43"/>
      <c r="KA28" s="22"/>
      <c r="KB28" s="44"/>
      <c r="KC28" s="22"/>
      <c r="KD28" s="43"/>
      <c r="KE28" s="244"/>
      <c r="KF28" s="22"/>
      <c r="KG28" s="44"/>
      <c r="KH28" s="22"/>
      <c r="KI28" s="22"/>
      <c r="KJ28" s="22"/>
      <c r="KK28" s="22"/>
      <c r="KL28" s="22"/>
      <c r="KM28" s="22"/>
      <c r="KN28" s="22"/>
      <c r="KO28" s="22"/>
      <c r="KP28" s="22"/>
      <c r="KQ28" s="22"/>
      <c r="KR28" s="22"/>
      <c r="KS28" s="22"/>
      <c r="KT28" s="22"/>
      <c r="KU28" s="22"/>
      <c r="KV28" s="22"/>
      <c r="KW28" s="22"/>
      <c r="KX28" s="22"/>
      <c r="KY28" s="22"/>
      <c r="KZ28" s="22"/>
      <c r="LA28" s="22"/>
      <c r="LB28" s="22"/>
      <c r="LC28" s="22"/>
      <c r="LD28" s="43"/>
      <c r="LE28" s="22"/>
      <c r="LF28" s="44"/>
      <c r="LG28" s="22"/>
      <c r="LH28" s="22"/>
      <c r="LI28" s="43"/>
      <c r="LJ28" s="270"/>
      <c r="LK28" s="22"/>
      <c r="LL28" s="44"/>
      <c r="LM28" s="22"/>
      <c r="LN28" s="22"/>
      <c r="LO28" s="22"/>
      <c r="LP28" s="43"/>
      <c r="LQ28" s="22"/>
      <c r="LR28" s="22"/>
      <c r="LS28" s="22"/>
      <c r="LT28" s="43"/>
      <c r="LU28" s="22"/>
      <c r="LV28" s="22"/>
      <c r="LW28" s="22"/>
      <c r="LX28" s="22"/>
      <c r="LY28" s="22"/>
      <c r="LZ28" s="22"/>
      <c r="MA28" s="22"/>
      <c r="MB28" s="22"/>
      <c r="MC28" s="22"/>
      <c r="MD28" s="22"/>
      <c r="ME28" s="22"/>
      <c r="MF28" s="22"/>
      <c r="MG28" s="22"/>
      <c r="MH28" s="38"/>
      <c r="MI28" s="22"/>
      <c r="MJ28" s="22"/>
      <c r="MK28" s="22"/>
      <c r="ML28" s="22"/>
      <c r="MM28" s="43"/>
      <c r="MN28" s="244"/>
      <c r="MO28" s="22"/>
      <c r="MP28" s="44"/>
      <c r="MQ28" s="22"/>
      <c r="MR28" s="22"/>
      <c r="MS28" s="22"/>
      <c r="MT28" s="22"/>
      <c r="MU28" s="22"/>
      <c r="MV28" s="22"/>
      <c r="MW28" s="22"/>
      <c r="MX28" s="22"/>
      <c r="MY28" s="22"/>
      <c r="MZ28" s="22"/>
      <c r="NA28" s="22"/>
      <c r="NB28" s="22"/>
      <c r="NC28" s="22"/>
      <c r="ND28" s="22"/>
      <c r="NE28" s="22"/>
      <c r="NF28" s="22"/>
      <c r="NG28" s="22"/>
      <c r="NH28" s="22"/>
      <c r="NI28" s="22"/>
      <c r="NJ28" s="22"/>
      <c r="NK28" s="22"/>
      <c r="NL28" s="22"/>
      <c r="NM28" s="22"/>
      <c r="NN28" s="22"/>
      <c r="NO28" s="22"/>
      <c r="NP28" s="22"/>
      <c r="NQ28" s="22"/>
      <c r="NR28" s="22"/>
      <c r="NS28" s="22"/>
      <c r="NT28" s="22"/>
      <c r="NU28" s="22"/>
      <c r="NV28" s="22"/>
      <c r="NW28" s="22"/>
      <c r="NX28" s="22"/>
      <c r="NY28" s="22"/>
      <c r="NZ28" s="22"/>
      <c r="OA28" s="22"/>
      <c r="OB28" s="22"/>
      <c r="OC28" s="22"/>
      <c r="OD28" s="22"/>
      <c r="OE28" s="22"/>
      <c r="OF28" s="22"/>
      <c r="OG28" s="22"/>
      <c r="OH28" s="22"/>
      <c r="OI28" s="22"/>
      <c r="OJ28" s="22"/>
      <c r="OK28" s="22"/>
      <c r="OL28" s="22"/>
      <c r="OM28" s="22"/>
      <c r="ON28" s="22"/>
      <c r="OO28" s="22"/>
      <c r="OP28" s="22"/>
      <c r="OQ28" s="22"/>
      <c r="OR28" s="22"/>
      <c r="OS28" s="22"/>
      <c r="OT28" s="22"/>
      <c r="OU28" s="22"/>
      <c r="OV28" s="22"/>
      <c r="OW28" s="22"/>
      <c r="OX28" s="22"/>
      <c r="OY28" s="22"/>
      <c r="OZ28" s="22"/>
      <c r="PA28" s="22"/>
      <c r="PB28" s="22"/>
      <c r="PC28" s="22"/>
      <c r="PD28" s="22"/>
      <c r="PE28" s="22"/>
      <c r="PF28" s="22"/>
      <c r="PG28" s="22"/>
      <c r="PH28" s="22"/>
      <c r="PI28" s="22"/>
      <c r="PJ28" s="22"/>
      <c r="PK28" s="22"/>
      <c r="PL28" s="22"/>
      <c r="PM28" s="22"/>
      <c r="PN28" s="22"/>
      <c r="PO28" s="22"/>
      <c r="PP28" s="22"/>
      <c r="PQ28" s="22"/>
      <c r="PR28" s="22"/>
      <c r="PS28" s="22"/>
      <c r="PT28" s="22"/>
      <c r="PU28" s="22"/>
      <c r="PV28" s="22"/>
      <c r="PW28" s="22"/>
      <c r="PX28" s="22"/>
      <c r="PY28" s="22"/>
      <c r="PZ28" s="22"/>
      <c r="QA28" s="22"/>
      <c r="QB28" s="22"/>
      <c r="QC28" s="22"/>
      <c r="QD28" s="22"/>
      <c r="QE28" s="22"/>
      <c r="QF28" s="22"/>
      <c r="QG28" s="22"/>
      <c r="QH28" s="22"/>
      <c r="QI28" s="22"/>
      <c r="QJ28" s="22"/>
      <c r="QK28" s="22"/>
      <c r="QL28" s="22"/>
      <c r="QM28" s="22"/>
      <c r="QN28" s="22"/>
      <c r="QO28" s="22"/>
      <c r="QP28" s="22"/>
      <c r="QQ28" s="22"/>
      <c r="QR28" s="22"/>
      <c r="QS28" s="22"/>
      <c r="QT28" s="22"/>
      <c r="QU28" s="22"/>
      <c r="QV28" s="22"/>
      <c r="QW28" s="22"/>
      <c r="QX28" s="22"/>
      <c r="QY28" s="22"/>
      <c r="QZ28" s="22"/>
      <c r="RA28" s="22"/>
      <c r="RB28" s="22"/>
      <c r="RC28" s="22"/>
      <c r="RD28" s="22"/>
      <c r="RE28" s="22"/>
      <c r="RF28" s="22"/>
      <c r="RG28" s="22"/>
      <c r="RH28" s="22"/>
      <c r="RI28" s="22"/>
      <c r="RJ28" s="22"/>
      <c r="RK28" s="22"/>
      <c r="RL28" s="22"/>
      <c r="RM28" s="22"/>
      <c r="RN28" s="22"/>
      <c r="RO28" s="22"/>
      <c r="RP28" s="22"/>
      <c r="RQ28" s="22"/>
      <c r="RR28" s="22"/>
      <c r="RS28" s="22"/>
      <c r="RT28" s="22"/>
      <c r="RU28" s="22"/>
      <c r="RV28" s="22"/>
      <c r="RW28" s="22"/>
      <c r="RX28" s="22"/>
      <c r="RY28" s="22"/>
      <c r="RZ28" s="22"/>
      <c r="SA28" s="22"/>
      <c r="SB28" s="22"/>
      <c r="SC28" s="22"/>
      <c r="SD28" s="22"/>
      <c r="SE28" s="22"/>
      <c r="SF28" s="22"/>
      <c r="SG28" s="22"/>
      <c r="SH28" s="22"/>
      <c r="SI28" s="22"/>
      <c r="SJ28" s="22"/>
      <c r="SK28" s="22"/>
      <c r="SL28" s="22"/>
      <c r="SM28" s="22"/>
      <c r="SN28" s="22"/>
      <c r="SO28" s="22"/>
      <c r="SP28" s="22"/>
      <c r="SQ28" s="22"/>
      <c r="SR28" s="22"/>
      <c r="SS28" s="22"/>
      <c r="ST28" s="22"/>
      <c r="SU28" s="22"/>
      <c r="SV28" s="22"/>
      <c r="SW28" s="22"/>
      <c r="SX28" s="22"/>
      <c r="SY28" s="22"/>
      <c r="SZ28" s="22"/>
      <c r="TA28" s="22"/>
      <c r="TB28" s="22"/>
      <c r="TC28" s="22"/>
      <c r="TD28" s="22"/>
      <c r="TE28" s="22"/>
      <c r="TF28" s="22"/>
      <c r="TG28" s="22"/>
      <c r="TH28" s="22"/>
      <c r="TI28" s="22"/>
      <c r="TJ28" s="22"/>
      <c r="TK28" s="22"/>
      <c r="TL28" s="22"/>
      <c r="TM28" s="22"/>
      <c r="TN28" s="22"/>
      <c r="TO28" s="22"/>
      <c r="TP28" s="22"/>
      <c r="TQ28" s="22"/>
      <c r="TR28" s="22"/>
      <c r="TS28" s="22"/>
      <c r="TT28" s="22"/>
      <c r="TU28" s="22"/>
      <c r="TV28" s="22"/>
      <c r="ACQ28" s="22"/>
      <c r="ACR28" s="22"/>
      <c r="ACS28" s="22"/>
      <c r="ACT28" s="22"/>
      <c r="ACU28" s="22"/>
      <c r="ACV28" s="22"/>
      <c r="ACW28" s="22"/>
      <c r="ACX28" s="22"/>
      <c r="ACY28" s="22"/>
      <c r="ACZ28" s="22"/>
      <c r="ADA28" s="22"/>
      <c r="ADB28" s="22"/>
      <c r="ADC28" s="22"/>
      <c r="ADD28" s="22"/>
      <c r="ADE28" s="22"/>
      <c r="ADF28" s="22"/>
      <c r="ADG28" s="22"/>
      <c r="ADH28" s="22"/>
      <c r="ADI28" s="22"/>
      <c r="ADJ28" s="22"/>
      <c r="ADK28" s="22"/>
      <c r="ADL28" s="22"/>
      <c r="ADM28" s="22"/>
      <c r="ADN28" s="22"/>
      <c r="ADO28" s="22"/>
      <c r="ADP28" s="22"/>
      <c r="ADQ28" s="22"/>
      <c r="ADR28" s="22"/>
      <c r="ADS28" s="22"/>
      <c r="ADT28" s="22"/>
      <c r="ADU28" s="22"/>
      <c r="ADV28" s="22"/>
      <c r="ADW28" s="22"/>
      <c r="ADX28" s="22"/>
      <c r="ADY28" s="22"/>
    </row>
    <row r="29" spans="1:805" s="2" customFormat="1" ht="30" customHeight="1" thickBot="1" x14ac:dyDescent="0.4">
      <c r="A29" s="25" t="s">
        <v>41</v>
      </c>
      <c r="B29" s="62" t="s">
        <v>42</v>
      </c>
      <c r="C29" s="114"/>
      <c r="D29" s="63"/>
      <c r="E29" s="64"/>
      <c r="F29" s="65"/>
      <c r="G29" s="64"/>
      <c r="H29" s="65"/>
      <c r="I29" s="12"/>
      <c r="J29" s="12" t="str">
        <f t="shared" si="387"/>
        <v/>
      </c>
      <c r="K29" s="43"/>
      <c r="L29" s="237"/>
      <c r="M29" s="215"/>
      <c r="N29" s="44"/>
      <c r="O29" s="22"/>
      <c r="P29" s="43"/>
      <c r="Q29" s="244"/>
      <c r="R29" s="44"/>
      <c r="S29" s="43"/>
      <c r="T29" s="22"/>
      <c r="U29" s="44"/>
      <c r="V29" s="22"/>
      <c r="W29" s="22"/>
      <c r="X29" s="22"/>
      <c r="Y29" s="22"/>
      <c r="Z29" s="22"/>
      <c r="AA29" s="22"/>
      <c r="AB29" s="22"/>
      <c r="AC29" s="22"/>
      <c r="AD29" s="22"/>
      <c r="AE29" s="22"/>
      <c r="AF29" s="22"/>
      <c r="AG29" s="22"/>
      <c r="AH29" s="22"/>
      <c r="AI29" s="22"/>
      <c r="AJ29" s="22"/>
      <c r="AK29" s="22"/>
      <c r="AL29" s="22"/>
      <c r="AM29" s="22"/>
      <c r="AN29" s="22"/>
      <c r="AO29" s="38"/>
      <c r="AP29" s="22"/>
      <c r="AQ29" s="22"/>
      <c r="AR29" s="43"/>
      <c r="AS29" s="22"/>
      <c r="AT29" s="22"/>
      <c r="AU29" s="43"/>
      <c r="AV29" s="244"/>
      <c r="AW29" s="44"/>
      <c r="AX29" s="43"/>
      <c r="AY29" s="22"/>
      <c r="AZ29" s="44"/>
      <c r="BA29" s="22"/>
      <c r="BB29" s="22"/>
      <c r="BC29" s="22"/>
      <c r="BD29" s="22"/>
      <c r="BE29" s="22"/>
      <c r="BF29" s="22"/>
      <c r="BG29" s="22"/>
      <c r="BH29" s="22"/>
      <c r="BI29" s="22"/>
      <c r="BJ29" s="22"/>
      <c r="BK29" s="22"/>
      <c r="BL29" s="22"/>
      <c r="BM29" s="22"/>
      <c r="BN29" s="22"/>
      <c r="BO29" s="22"/>
      <c r="BP29" s="22"/>
      <c r="BQ29" s="22"/>
      <c r="BR29" s="22"/>
      <c r="BS29" s="43"/>
      <c r="BT29" s="22"/>
      <c r="BU29" s="44"/>
      <c r="BV29" s="22"/>
      <c r="BW29" s="22"/>
      <c r="BX29" s="43"/>
      <c r="BY29" s="244"/>
      <c r="BZ29" s="44"/>
      <c r="CA29" s="44"/>
      <c r="CB29" s="22"/>
      <c r="CC29" s="22"/>
      <c r="CD29" s="22"/>
      <c r="CE29" s="22"/>
      <c r="CF29" s="22"/>
      <c r="CG29" s="22"/>
      <c r="CH29" s="22"/>
      <c r="CI29" s="22"/>
      <c r="CJ29" s="22"/>
      <c r="CK29" s="22"/>
      <c r="CL29" s="22"/>
      <c r="CM29" s="43"/>
      <c r="CN29" s="22"/>
      <c r="CO29" s="22"/>
      <c r="CP29" s="22"/>
      <c r="CQ29" s="22"/>
      <c r="CR29" s="22"/>
      <c r="CS29" s="22"/>
      <c r="CT29" s="22"/>
      <c r="CU29" s="22"/>
      <c r="CV29" s="22"/>
      <c r="CW29" s="22"/>
      <c r="CX29" s="22"/>
      <c r="CY29" s="22"/>
      <c r="CZ29" s="22"/>
      <c r="DA29" s="22"/>
      <c r="DB29" s="22"/>
      <c r="DC29" s="43"/>
      <c r="DD29" s="244"/>
      <c r="DE29" s="44"/>
      <c r="DF29" s="44"/>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43"/>
      <c r="EH29" s="244"/>
      <c r="EI29" s="44"/>
      <c r="EJ29" s="44"/>
      <c r="EK29" s="22"/>
      <c r="EL29" s="22"/>
      <c r="EM29" s="22"/>
      <c r="EN29" s="22"/>
      <c r="EO29" s="22"/>
      <c r="EP29" s="22"/>
      <c r="EQ29" s="22"/>
      <c r="ER29" s="22"/>
      <c r="ES29" s="22"/>
      <c r="ET29" s="43"/>
      <c r="EU29" s="22"/>
      <c r="EV29" s="44"/>
      <c r="EW29" s="22"/>
      <c r="EX29" s="22"/>
      <c r="EY29" s="22"/>
      <c r="EZ29" s="44"/>
      <c r="FA29" s="22"/>
      <c r="FB29" s="22"/>
      <c r="FC29" s="22"/>
      <c r="FD29" s="22"/>
      <c r="FE29" s="22"/>
      <c r="FF29" s="22"/>
      <c r="FG29" s="22"/>
      <c r="FH29" s="22"/>
      <c r="FI29" s="22"/>
      <c r="FJ29" s="22"/>
      <c r="FK29" s="22"/>
      <c r="FL29" s="43"/>
      <c r="FM29" s="244"/>
      <c r="FN29" s="100"/>
      <c r="FO29" s="100"/>
      <c r="FP29" s="101"/>
      <c r="FQ29" s="102"/>
      <c r="FR29" s="101"/>
      <c r="FS29" s="100"/>
      <c r="FT29" s="101"/>
      <c r="FU29" s="101"/>
      <c r="FV29" s="101"/>
      <c r="FW29" s="101"/>
      <c r="FX29" s="101"/>
      <c r="FY29" s="101"/>
      <c r="FZ29" s="101"/>
      <c r="GA29" s="101"/>
      <c r="GB29" s="101"/>
      <c r="GC29" s="101"/>
      <c r="GD29" s="101"/>
      <c r="GE29" s="101"/>
      <c r="GF29" s="101"/>
      <c r="GG29" s="101"/>
      <c r="GH29" s="101"/>
      <c r="GI29" s="101"/>
      <c r="GJ29" s="101"/>
      <c r="GK29" s="101"/>
      <c r="GL29" s="102"/>
      <c r="GM29" s="101"/>
      <c r="GN29" s="100"/>
      <c r="GO29" s="102"/>
      <c r="GP29" s="102"/>
      <c r="GQ29" s="250"/>
      <c r="GR29" s="100"/>
      <c r="GS29" s="101"/>
      <c r="GT29" s="102"/>
      <c r="GU29" s="101"/>
      <c r="GV29" s="100"/>
      <c r="GW29" s="101"/>
      <c r="GX29" s="101"/>
      <c r="GY29" s="101"/>
      <c r="GZ29" s="101"/>
      <c r="HA29" s="101"/>
      <c r="HB29" s="101"/>
      <c r="HC29" s="101"/>
      <c r="HD29" s="101"/>
      <c r="HE29" s="100"/>
      <c r="HF29" s="101"/>
      <c r="HG29" s="101"/>
      <c r="HH29" s="102"/>
      <c r="HI29" s="101"/>
      <c r="HJ29" s="100"/>
      <c r="HK29" s="101"/>
      <c r="HL29" s="102"/>
      <c r="HM29" s="101"/>
      <c r="HN29" s="101"/>
      <c r="HO29" s="101"/>
      <c r="HP29" s="101"/>
      <c r="HQ29" s="101"/>
      <c r="HR29" s="101"/>
      <c r="HS29" s="101"/>
      <c r="HT29" s="101"/>
      <c r="HU29" s="102"/>
      <c r="HV29" s="250"/>
      <c r="HW29" s="101"/>
      <c r="HX29" s="101"/>
      <c r="HY29" s="101"/>
      <c r="HZ29" s="101"/>
      <c r="IA29" s="101"/>
      <c r="IB29" s="101"/>
      <c r="IC29" s="101"/>
      <c r="ID29" s="101"/>
      <c r="IE29" s="101"/>
      <c r="IF29" s="101"/>
      <c r="IG29" s="101"/>
      <c r="IH29" s="101"/>
      <c r="II29" s="101"/>
      <c r="IJ29" s="101"/>
      <c r="IK29" s="101"/>
      <c r="IL29" s="101"/>
      <c r="IM29" s="101"/>
      <c r="IN29" s="101"/>
      <c r="IO29" s="101"/>
      <c r="IP29" s="101"/>
      <c r="IQ29" s="101"/>
      <c r="IR29" s="101"/>
      <c r="IS29" s="101"/>
      <c r="IT29" s="101"/>
      <c r="IU29" s="101"/>
      <c r="IV29" s="101"/>
      <c r="IW29" s="101"/>
      <c r="IX29" s="101"/>
      <c r="IY29" s="101"/>
      <c r="IZ29" s="102"/>
      <c r="JA29" s="250"/>
      <c r="JB29" s="22"/>
      <c r="JC29" s="44"/>
      <c r="JD29" s="22"/>
      <c r="JE29" s="43"/>
      <c r="JF29" s="22"/>
      <c r="JG29" s="44"/>
      <c r="JH29" s="22"/>
      <c r="JI29" s="22"/>
      <c r="JJ29" s="22"/>
      <c r="JK29" s="22"/>
      <c r="JL29" s="22"/>
      <c r="JM29" s="22"/>
      <c r="JN29" s="22"/>
      <c r="JO29" s="22"/>
      <c r="JP29" s="22"/>
      <c r="JQ29" s="22"/>
      <c r="JR29" s="22"/>
      <c r="JS29" s="22"/>
      <c r="JT29" s="22"/>
      <c r="JU29" s="22"/>
      <c r="JV29" s="22"/>
      <c r="JW29" s="22"/>
      <c r="JX29" s="22"/>
      <c r="JY29" s="22"/>
      <c r="JZ29" s="43"/>
      <c r="KA29" s="22"/>
      <c r="KB29" s="44"/>
      <c r="KC29" s="22"/>
      <c r="KD29" s="43"/>
      <c r="KE29" s="244"/>
      <c r="KF29" s="22"/>
      <c r="KG29" s="44"/>
      <c r="KH29" s="22"/>
      <c r="KI29" s="22"/>
      <c r="KJ29" s="22"/>
      <c r="KK29" s="22"/>
      <c r="KL29" s="22"/>
      <c r="KM29" s="22"/>
      <c r="KN29" s="22"/>
      <c r="KO29" s="22"/>
      <c r="KP29" s="22"/>
      <c r="KQ29" s="22"/>
      <c r="KR29" s="22"/>
      <c r="KS29" s="22"/>
      <c r="KT29" s="22"/>
      <c r="KU29" s="22"/>
      <c r="KV29" s="22"/>
      <c r="KW29" s="22"/>
      <c r="KX29" s="22"/>
      <c r="KY29" s="22"/>
      <c r="KZ29" s="22"/>
      <c r="LA29" s="22"/>
      <c r="LB29" s="22"/>
      <c r="LC29" s="22"/>
      <c r="LD29" s="43"/>
      <c r="LE29" s="22"/>
      <c r="LF29" s="44"/>
      <c r="LG29" s="22"/>
      <c r="LH29" s="22"/>
      <c r="LI29" s="43"/>
      <c r="LJ29" s="270"/>
      <c r="LK29" s="106"/>
      <c r="LL29" s="44"/>
      <c r="LM29" s="22"/>
      <c r="LN29" s="22"/>
      <c r="LO29" s="22"/>
      <c r="LP29" s="43"/>
      <c r="LQ29" s="22"/>
      <c r="LR29" s="22"/>
      <c r="LS29" s="22"/>
      <c r="LT29" s="43"/>
      <c r="LU29" s="22"/>
      <c r="LV29" s="22"/>
      <c r="LW29" s="22"/>
      <c r="LX29" s="22"/>
      <c r="LY29" s="22"/>
      <c r="LZ29" s="22"/>
      <c r="MA29" s="22"/>
      <c r="MB29" s="22"/>
      <c r="MC29" s="22"/>
      <c r="MD29" s="22"/>
      <c r="ME29" s="22"/>
      <c r="MF29" s="22"/>
      <c r="MG29" s="22"/>
      <c r="MH29" s="38"/>
      <c r="MI29" s="22"/>
      <c r="MJ29" s="22"/>
      <c r="MK29" s="22"/>
      <c r="ML29" s="22"/>
      <c r="MM29" s="43"/>
      <c r="MN29" s="244"/>
      <c r="MO29" s="106"/>
      <c r="MP29" s="44"/>
      <c r="MQ29" s="22"/>
      <c r="MR29" s="22"/>
      <c r="MS29" s="22"/>
      <c r="MT29" s="22"/>
      <c r="MU29" s="22"/>
      <c r="MV29" s="22"/>
      <c r="MW29" s="22"/>
      <c r="MX29" s="22"/>
      <c r="MY29" s="22"/>
      <c r="MZ29" s="22"/>
      <c r="NA29" s="22"/>
      <c r="NB29" s="22"/>
      <c r="NC29" s="22"/>
      <c r="ND29" s="22"/>
      <c r="NE29" s="22"/>
      <c r="NF29" s="22"/>
      <c r="NG29" s="22"/>
      <c r="NH29" s="22"/>
      <c r="NI29" s="22"/>
      <c r="NJ29" s="22"/>
      <c r="NK29" s="22"/>
      <c r="NL29" s="22"/>
      <c r="NM29" s="22"/>
      <c r="NN29" s="22"/>
      <c r="NO29" s="22"/>
      <c r="NP29" s="22"/>
      <c r="NQ29" s="22"/>
      <c r="NR29" s="22"/>
      <c r="NS29" s="22"/>
      <c r="NT29" s="22"/>
      <c r="NU29" s="22"/>
      <c r="NV29" s="22"/>
      <c r="NW29" s="22"/>
      <c r="NX29" s="22"/>
      <c r="NY29" s="22"/>
      <c r="NZ29" s="22"/>
      <c r="OA29" s="22"/>
      <c r="OB29" s="22"/>
      <c r="OC29" s="22"/>
      <c r="OD29" s="22"/>
      <c r="OE29" s="22"/>
      <c r="OF29" s="22"/>
      <c r="OG29" s="22"/>
      <c r="OH29" s="22"/>
      <c r="OI29" s="22"/>
      <c r="OJ29" s="22"/>
      <c r="OK29" s="22"/>
      <c r="OL29" s="22"/>
      <c r="OM29" s="22"/>
      <c r="ON29" s="22"/>
      <c r="OO29" s="22"/>
      <c r="OP29" s="22"/>
      <c r="OQ29" s="22"/>
      <c r="OR29" s="22"/>
      <c r="OS29" s="22"/>
      <c r="OT29" s="22"/>
      <c r="OU29" s="22"/>
      <c r="OV29" s="22"/>
      <c r="OW29" s="22"/>
      <c r="OX29" s="22"/>
      <c r="OY29" s="22"/>
      <c r="OZ29" s="22"/>
      <c r="PA29" s="22"/>
      <c r="PB29" s="22"/>
      <c r="PC29" s="22"/>
      <c r="PD29" s="22"/>
      <c r="PE29" s="22"/>
      <c r="PF29" s="22"/>
      <c r="PG29" s="22"/>
      <c r="PH29" s="22"/>
      <c r="PI29" s="22"/>
      <c r="PJ29" s="22"/>
      <c r="PK29" s="22"/>
      <c r="PL29" s="22"/>
      <c r="PM29" s="22"/>
      <c r="PN29" s="22"/>
      <c r="PO29" s="22"/>
      <c r="PP29" s="22"/>
      <c r="PQ29" s="22"/>
      <c r="PR29" s="22"/>
      <c r="PS29" s="22"/>
      <c r="PT29" s="22"/>
      <c r="PU29" s="22"/>
      <c r="PV29" s="22"/>
      <c r="PW29" s="22"/>
      <c r="PX29" s="22"/>
      <c r="PY29" s="22"/>
      <c r="PZ29" s="22"/>
      <c r="QA29" s="22"/>
      <c r="QB29" s="22"/>
      <c r="QC29" s="22"/>
      <c r="QD29" s="22"/>
      <c r="QE29" s="22"/>
      <c r="QF29" s="22"/>
      <c r="QG29" s="22"/>
      <c r="QH29" s="22"/>
      <c r="QI29" s="22"/>
      <c r="QJ29" s="22"/>
      <c r="QK29" s="22"/>
      <c r="QL29" s="22"/>
      <c r="QM29" s="22"/>
      <c r="QN29" s="22"/>
      <c r="QO29" s="22"/>
      <c r="QP29" s="22"/>
      <c r="QQ29" s="22"/>
      <c r="QR29" s="22"/>
      <c r="QS29" s="22"/>
      <c r="QT29" s="22"/>
      <c r="QU29" s="22"/>
      <c r="QV29" s="22"/>
      <c r="QW29" s="22"/>
      <c r="QX29" s="22"/>
      <c r="QY29" s="22"/>
      <c r="QZ29" s="22"/>
      <c r="RA29" s="22"/>
      <c r="RB29" s="22"/>
      <c r="RC29" s="22"/>
      <c r="RD29" s="22"/>
      <c r="RE29" s="22"/>
      <c r="RF29" s="22"/>
      <c r="RG29" s="22"/>
      <c r="RH29" s="22"/>
      <c r="RI29" s="22"/>
      <c r="RJ29" s="22"/>
      <c r="RK29" s="22"/>
      <c r="RL29" s="22"/>
      <c r="RM29" s="22"/>
      <c r="RN29" s="22"/>
      <c r="RO29" s="22"/>
      <c r="RP29" s="22"/>
      <c r="RQ29" s="22"/>
      <c r="RR29" s="22"/>
      <c r="RS29" s="22"/>
      <c r="RT29" s="22"/>
      <c r="RU29" s="22"/>
      <c r="RV29" s="22"/>
      <c r="RW29" s="22"/>
      <c r="RX29" s="22"/>
      <c r="RY29" s="22"/>
      <c r="RZ29" s="22"/>
      <c r="SA29" s="22"/>
      <c r="SB29" s="22"/>
      <c r="SC29" s="22"/>
      <c r="SD29" s="22"/>
      <c r="SE29" s="22"/>
      <c r="SF29" s="22"/>
      <c r="SG29" s="22"/>
      <c r="SH29" s="22"/>
      <c r="SI29" s="22"/>
      <c r="SJ29" s="22"/>
      <c r="SK29" s="22"/>
      <c r="SL29" s="22"/>
      <c r="SM29" s="22"/>
      <c r="SN29" s="22"/>
      <c r="SO29" s="22"/>
      <c r="SP29" s="22"/>
      <c r="SQ29" s="22"/>
      <c r="SR29" s="22"/>
      <c r="SS29" s="22"/>
      <c r="ST29" s="22"/>
      <c r="SU29" s="22"/>
      <c r="SV29" s="22"/>
      <c r="SW29" s="22"/>
      <c r="SX29" s="22"/>
      <c r="SY29" s="22"/>
      <c r="SZ29" s="22"/>
      <c r="TA29" s="22"/>
      <c r="TB29" s="22"/>
      <c r="TC29" s="22"/>
      <c r="TD29" s="22"/>
      <c r="TE29" s="22"/>
      <c r="TF29" s="22"/>
      <c r="TG29" s="22"/>
      <c r="TH29" s="22"/>
      <c r="TI29" s="22"/>
      <c r="TJ29" s="22"/>
      <c r="TK29" s="22"/>
      <c r="TL29" s="22"/>
      <c r="TM29" s="22"/>
      <c r="TN29" s="22"/>
      <c r="TO29" s="22"/>
      <c r="TP29" s="22"/>
      <c r="TQ29" s="22"/>
      <c r="TR29" s="22"/>
      <c r="TS29" s="22"/>
      <c r="TT29" s="22"/>
      <c r="TU29" s="22"/>
      <c r="TV29" s="22"/>
      <c r="ACQ29" s="22"/>
      <c r="ACR29" s="22"/>
      <c r="ACS29" s="22"/>
      <c r="ACT29" s="22"/>
      <c r="ACU29" s="22"/>
      <c r="ACV29" s="22"/>
      <c r="ACW29" s="22"/>
      <c r="ACX29" s="22"/>
      <c r="ACY29" s="22"/>
      <c r="ACZ29" s="22"/>
      <c r="ADA29" s="22"/>
      <c r="ADB29" s="22"/>
      <c r="ADC29" s="22"/>
      <c r="ADD29" s="22"/>
      <c r="ADE29" s="22"/>
      <c r="ADF29" s="22"/>
      <c r="ADG29" s="22"/>
      <c r="ADH29" s="22"/>
      <c r="ADI29" s="22"/>
      <c r="ADJ29" s="22"/>
      <c r="ADK29" s="22"/>
      <c r="ADL29" s="22"/>
      <c r="ADM29" s="22"/>
      <c r="ADN29" s="22"/>
      <c r="ADO29" s="22"/>
      <c r="ADP29" s="22"/>
      <c r="ADQ29" s="22"/>
      <c r="ADR29" s="22"/>
      <c r="ADS29" s="22"/>
      <c r="ADT29" s="22"/>
      <c r="ADU29" s="22"/>
      <c r="ADV29" s="22"/>
      <c r="ADW29" s="22"/>
      <c r="ADX29" s="22"/>
      <c r="ADY29" s="22"/>
    </row>
    <row r="30" spans="1:805" s="2" customFormat="1" ht="30" customHeight="1" thickBot="1" x14ac:dyDescent="0.4">
      <c r="A30" s="118"/>
      <c r="B30" s="298" t="s">
        <v>43</v>
      </c>
      <c r="C30" s="298"/>
      <c r="D30" s="298"/>
      <c r="E30" s="66"/>
      <c r="F30" s="66"/>
      <c r="G30" s="66">
        <v>45110</v>
      </c>
      <c r="H30" s="66">
        <f>G30+2</f>
        <v>45112</v>
      </c>
      <c r="I30" s="12"/>
      <c r="J30" s="12" t="str">
        <f t="shared" si="387"/>
        <v/>
      </c>
      <c r="K30" s="43"/>
      <c r="L30" s="237"/>
      <c r="M30" s="215"/>
      <c r="N30" s="44"/>
      <c r="O30" s="22"/>
      <c r="P30" s="43"/>
      <c r="Q30" s="244"/>
      <c r="R30" s="44"/>
      <c r="S30" s="43"/>
      <c r="T30" s="22"/>
      <c r="U30" s="44"/>
      <c r="V30" s="22"/>
      <c r="W30" s="22"/>
      <c r="X30" s="22"/>
      <c r="Y30" s="22"/>
      <c r="Z30" s="22"/>
      <c r="AA30" s="22"/>
      <c r="AB30" s="22"/>
      <c r="AC30" s="22"/>
      <c r="AD30" s="22"/>
      <c r="AE30" s="22"/>
      <c r="AF30" s="22"/>
      <c r="AG30" s="22"/>
      <c r="AH30" s="22"/>
      <c r="AI30" s="22"/>
      <c r="AJ30" s="22"/>
      <c r="AK30" s="22"/>
      <c r="AL30" s="22"/>
      <c r="AM30" s="22"/>
      <c r="AN30" s="22"/>
      <c r="AO30" s="38"/>
      <c r="AP30" s="22"/>
      <c r="AQ30" s="22"/>
      <c r="AR30" s="43"/>
      <c r="AS30" s="22"/>
      <c r="AT30" s="22"/>
      <c r="AU30" s="43"/>
      <c r="AV30" s="244"/>
      <c r="AW30" s="44"/>
      <c r="AX30" s="43"/>
      <c r="AY30" s="22"/>
      <c r="AZ30" s="44"/>
      <c r="BA30" s="22"/>
      <c r="BB30" s="22"/>
      <c r="BC30" s="22"/>
      <c r="BD30" s="22"/>
      <c r="BE30" s="22"/>
      <c r="BF30" s="22"/>
      <c r="BG30" s="22"/>
      <c r="BH30" s="22"/>
      <c r="BI30" s="22"/>
      <c r="BJ30" s="22"/>
      <c r="BK30" s="22"/>
      <c r="BL30" s="22"/>
      <c r="BM30" s="22"/>
      <c r="BN30" s="22"/>
      <c r="BO30" s="22"/>
      <c r="BP30" s="22"/>
      <c r="BQ30" s="22"/>
      <c r="BR30" s="22"/>
      <c r="BS30" s="43"/>
      <c r="BT30" s="22"/>
      <c r="BU30" s="44"/>
      <c r="BV30" s="22"/>
      <c r="BW30" s="22"/>
      <c r="BX30" s="43"/>
      <c r="BY30" s="244"/>
      <c r="BZ30" s="44"/>
      <c r="CA30" s="44"/>
      <c r="CB30" s="22"/>
      <c r="CC30" s="22"/>
      <c r="CD30" s="22"/>
      <c r="CE30" s="22"/>
      <c r="CF30" s="22"/>
      <c r="CG30" s="22"/>
      <c r="CH30" s="22"/>
      <c r="CI30" s="22"/>
      <c r="CJ30" s="22"/>
      <c r="CK30" s="22"/>
      <c r="CL30" s="22"/>
      <c r="CM30" s="43"/>
      <c r="CN30" s="22"/>
      <c r="CO30" s="22"/>
      <c r="CP30" s="22"/>
      <c r="CQ30" s="22"/>
      <c r="CR30" s="22"/>
      <c r="CS30" s="22"/>
      <c r="CT30" s="22"/>
      <c r="CU30" s="22"/>
      <c r="CV30" s="22"/>
      <c r="CW30" s="22"/>
      <c r="CX30" s="22"/>
      <c r="CY30" s="22"/>
      <c r="CZ30" s="22"/>
      <c r="DA30" s="22"/>
      <c r="DB30" s="22"/>
      <c r="DC30" s="43"/>
      <c r="DD30" s="244"/>
      <c r="DE30" s="44"/>
      <c r="DF30" s="44"/>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43"/>
      <c r="EH30" s="244"/>
      <c r="EI30" s="44"/>
      <c r="EJ30" s="44"/>
      <c r="EK30" s="22"/>
      <c r="EL30" s="22"/>
      <c r="EM30" s="22"/>
      <c r="EN30" s="22"/>
      <c r="EO30" s="22"/>
      <c r="EP30" s="22"/>
      <c r="EQ30" s="22"/>
      <c r="ER30" s="22"/>
      <c r="ES30" s="22"/>
      <c r="ET30" s="43"/>
      <c r="EU30" s="22"/>
      <c r="EV30" s="44"/>
      <c r="EW30" s="22"/>
      <c r="EX30" s="22"/>
      <c r="EY30" s="22"/>
      <c r="EZ30" s="44"/>
      <c r="FA30" s="22"/>
      <c r="FB30" s="22"/>
      <c r="FC30" s="22"/>
      <c r="FD30" s="22"/>
      <c r="FE30" s="22"/>
      <c r="FF30" s="22"/>
      <c r="FG30" s="22"/>
      <c r="FH30" s="22"/>
      <c r="FI30" s="22"/>
      <c r="FJ30" s="22"/>
      <c r="FK30" s="22"/>
      <c r="FL30" s="43"/>
      <c r="FM30" s="244"/>
      <c r="FN30" s="100"/>
      <c r="FO30" s="100"/>
      <c r="FP30" s="101"/>
      <c r="FQ30" s="102"/>
      <c r="FR30" s="101"/>
      <c r="FS30" s="100"/>
      <c r="FT30" s="101"/>
      <c r="FU30" s="101"/>
      <c r="FV30" s="101"/>
      <c r="FW30" s="101"/>
      <c r="FX30" s="101"/>
      <c r="FY30" s="101"/>
      <c r="FZ30" s="101"/>
      <c r="GA30" s="101"/>
      <c r="GB30" s="101"/>
      <c r="GC30" s="101"/>
      <c r="GD30" s="101"/>
      <c r="GE30" s="101"/>
      <c r="GF30" s="101"/>
      <c r="GG30" s="101"/>
      <c r="GH30" s="101"/>
      <c r="GI30" s="101"/>
      <c r="GJ30" s="101"/>
      <c r="GK30" s="101"/>
      <c r="GL30" s="102"/>
      <c r="GM30" s="101"/>
      <c r="GN30" s="100"/>
      <c r="GO30" s="102"/>
      <c r="GP30" s="102"/>
      <c r="GQ30" s="250"/>
      <c r="GR30" s="100"/>
      <c r="GS30" s="101"/>
      <c r="GT30" s="102"/>
      <c r="GU30" s="101"/>
      <c r="GV30" s="100"/>
      <c r="GW30" s="101"/>
      <c r="GX30" s="101"/>
      <c r="GY30" s="101"/>
      <c r="GZ30" s="101"/>
      <c r="HA30" s="101"/>
      <c r="HB30" s="101"/>
      <c r="HC30" s="101"/>
      <c r="HD30" s="101"/>
      <c r="HE30" s="100"/>
      <c r="HF30" s="101"/>
      <c r="HG30" s="101"/>
      <c r="HH30" s="102"/>
      <c r="HI30" s="101"/>
      <c r="HJ30" s="100"/>
      <c r="HK30" s="101"/>
      <c r="HL30" s="102"/>
      <c r="HM30" s="101"/>
      <c r="HN30" s="101"/>
      <c r="HO30" s="101"/>
      <c r="HP30" s="101"/>
      <c r="HQ30" s="101"/>
      <c r="HR30" s="101"/>
      <c r="HS30" s="101"/>
      <c r="HT30" s="101"/>
      <c r="HU30" s="102"/>
      <c r="HV30" s="250"/>
      <c r="HW30" s="101"/>
      <c r="HX30" s="101"/>
      <c r="HY30" s="101"/>
      <c r="HZ30" s="101"/>
      <c r="IA30" s="101"/>
      <c r="IB30" s="101"/>
      <c r="IC30" s="101"/>
      <c r="ID30" s="101"/>
      <c r="IE30" s="101"/>
      <c r="IF30" s="101"/>
      <c r="IG30" s="101"/>
      <c r="IH30" s="101"/>
      <c r="II30" s="101"/>
      <c r="IJ30" s="101"/>
      <c r="IK30" s="101"/>
      <c r="IL30" s="101"/>
      <c r="IM30" s="101"/>
      <c r="IN30" s="101"/>
      <c r="IO30" s="101"/>
      <c r="IP30" s="101"/>
      <c r="IQ30" s="101"/>
      <c r="IR30" s="101"/>
      <c r="IS30" s="101"/>
      <c r="IT30" s="101"/>
      <c r="IU30" s="101"/>
      <c r="IV30" s="101"/>
      <c r="IW30" s="101"/>
      <c r="IX30" s="101"/>
      <c r="IY30" s="101"/>
      <c r="IZ30" s="102"/>
      <c r="JA30" s="250"/>
      <c r="JB30" s="22"/>
      <c r="JC30" s="44"/>
      <c r="JD30" s="22"/>
      <c r="JE30" s="43"/>
      <c r="JF30" s="22"/>
      <c r="JG30" s="44"/>
      <c r="JH30" s="22"/>
      <c r="JI30" s="22"/>
      <c r="JJ30" s="22"/>
      <c r="JK30" s="22"/>
      <c r="JL30" s="22"/>
      <c r="JM30" s="22"/>
      <c r="JN30" s="22"/>
      <c r="JO30" s="22"/>
      <c r="JP30" s="22"/>
      <c r="JQ30" s="22"/>
      <c r="JR30" s="22"/>
      <c r="JS30" s="22"/>
      <c r="JT30" s="22"/>
      <c r="JU30" s="22"/>
      <c r="JV30" s="22"/>
      <c r="JW30" s="22"/>
      <c r="JX30" s="22"/>
      <c r="JY30" s="22"/>
      <c r="JZ30" s="43"/>
      <c r="KA30" s="22"/>
      <c r="KB30" s="44"/>
      <c r="KC30" s="22"/>
      <c r="KD30" s="43"/>
      <c r="KE30" s="244"/>
      <c r="KF30" s="22"/>
      <c r="KG30" s="44"/>
      <c r="KH30" s="22"/>
      <c r="KI30" s="22"/>
      <c r="KJ30" s="22"/>
      <c r="KK30" s="22"/>
      <c r="KL30" s="22"/>
      <c r="KM30" s="22"/>
      <c r="KN30" s="22"/>
      <c r="KO30" s="22"/>
      <c r="KP30" s="22"/>
      <c r="KQ30" s="22"/>
      <c r="KR30" s="22"/>
      <c r="KS30" s="22"/>
      <c r="KT30" s="22"/>
      <c r="KU30" s="22"/>
      <c r="KV30" s="22"/>
      <c r="KW30" s="22"/>
      <c r="KX30" s="22"/>
      <c r="KY30" s="22"/>
      <c r="KZ30" s="22"/>
      <c r="LA30" s="22"/>
      <c r="LB30" s="22"/>
      <c r="LC30" s="22"/>
      <c r="LD30" s="43"/>
      <c r="LE30" s="22"/>
      <c r="LF30" s="44"/>
      <c r="LG30" s="22"/>
      <c r="LH30" s="22"/>
      <c r="LI30" s="43"/>
      <c r="LJ30" s="270"/>
      <c r="LK30" s="106"/>
      <c r="LL30" s="44"/>
      <c r="LM30" s="22"/>
      <c r="LN30" s="22"/>
      <c r="LO30" s="22"/>
      <c r="LP30" s="43"/>
      <c r="LQ30" s="22"/>
      <c r="LR30" s="22"/>
      <c r="LS30" s="22"/>
      <c r="LT30" s="43"/>
      <c r="LU30" s="22"/>
      <c r="LV30" s="22"/>
      <c r="LW30" s="22"/>
      <c r="LX30" s="22"/>
      <c r="LY30" s="22"/>
      <c r="LZ30" s="22"/>
      <c r="MA30" s="22"/>
      <c r="MB30" s="22"/>
      <c r="MC30" s="22"/>
      <c r="MD30" s="22"/>
      <c r="ME30" s="22"/>
      <c r="MF30" s="22"/>
      <c r="MG30" s="22"/>
      <c r="MH30" s="38"/>
      <c r="MI30" s="22"/>
      <c r="MJ30" s="22"/>
      <c r="MK30" s="22"/>
      <c r="ML30" s="22"/>
      <c r="MM30" s="43"/>
      <c r="MN30" s="244"/>
      <c r="MO30" s="106"/>
      <c r="MP30" s="44"/>
      <c r="MQ30" s="22"/>
      <c r="MR30" s="22"/>
      <c r="MS30" s="22"/>
      <c r="MT30" s="22"/>
      <c r="MU30" s="22"/>
      <c r="MV30" s="22"/>
      <c r="MW30" s="22"/>
      <c r="MX30" s="22"/>
      <c r="MY30" s="22"/>
      <c r="MZ30" s="22"/>
      <c r="NA30" s="22"/>
      <c r="NB30" s="22"/>
      <c r="NC30" s="22"/>
      <c r="ND30" s="22"/>
      <c r="NE30" s="22"/>
      <c r="NF30" s="22"/>
      <c r="NG30" s="22"/>
      <c r="NH30" s="22"/>
      <c r="NI30" s="22"/>
      <c r="NJ30" s="22"/>
      <c r="NK30" s="22"/>
      <c r="NL30" s="22"/>
      <c r="NM30" s="22"/>
      <c r="NN30" s="22"/>
      <c r="NO30" s="22"/>
      <c r="NP30" s="22"/>
      <c r="NQ30" s="22"/>
      <c r="NR30" s="22"/>
      <c r="NS30" s="22"/>
      <c r="NT30" s="22"/>
      <c r="NU30" s="22"/>
      <c r="NV30" s="22"/>
      <c r="NW30" s="22"/>
      <c r="NX30" s="22"/>
      <c r="NY30" s="22"/>
      <c r="NZ30" s="22"/>
      <c r="OA30" s="22"/>
      <c r="OB30" s="22"/>
      <c r="OC30" s="22"/>
      <c r="OD30" s="22"/>
      <c r="OE30" s="22"/>
      <c r="OF30" s="22"/>
      <c r="OG30" s="22"/>
      <c r="OH30" s="22"/>
      <c r="OI30" s="22"/>
      <c r="OJ30" s="22"/>
      <c r="OK30" s="22"/>
      <c r="OL30" s="22"/>
      <c r="OM30" s="22"/>
      <c r="ON30" s="22"/>
      <c r="OO30" s="22"/>
      <c r="OP30" s="22"/>
      <c r="OQ30" s="22"/>
      <c r="OR30" s="22"/>
      <c r="OS30" s="22"/>
      <c r="OT30" s="22"/>
      <c r="OU30" s="22"/>
      <c r="OV30" s="22"/>
      <c r="OW30" s="22"/>
      <c r="OX30" s="22"/>
      <c r="OY30" s="22"/>
      <c r="OZ30" s="22"/>
      <c r="PA30" s="22"/>
      <c r="PB30" s="22"/>
      <c r="PC30" s="22"/>
      <c r="PD30" s="22"/>
      <c r="PE30" s="22"/>
      <c r="PF30" s="22"/>
      <c r="PG30" s="22"/>
      <c r="PH30" s="22"/>
      <c r="PI30" s="22"/>
      <c r="PJ30" s="22"/>
      <c r="PK30" s="22"/>
      <c r="PL30" s="22"/>
      <c r="PM30" s="22"/>
      <c r="PN30" s="22"/>
      <c r="PO30" s="22"/>
      <c r="PP30" s="22"/>
      <c r="PQ30" s="22"/>
      <c r="PR30" s="22"/>
      <c r="PS30" s="22"/>
      <c r="PT30" s="22"/>
      <c r="PU30" s="22"/>
      <c r="PV30" s="22"/>
      <c r="PW30" s="22"/>
      <c r="PX30" s="22"/>
      <c r="PY30" s="22"/>
      <c r="PZ30" s="22"/>
      <c r="QA30" s="22"/>
      <c r="QB30" s="22"/>
      <c r="QC30" s="22"/>
      <c r="QD30" s="22"/>
      <c r="QE30" s="22"/>
      <c r="QF30" s="22"/>
      <c r="QG30" s="22"/>
      <c r="QH30" s="22"/>
      <c r="QI30" s="22"/>
      <c r="QJ30" s="22"/>
      <c r="QK30" s="22"/>
      <c r="QL30" s="22"/>
      <c r="QM30" s="22"/>
      <c r="QN30" s="22"/>
      <c r="QO30" s="22"/>
      <c r="QP30" s="22"/>
      <c r="QQ30" s="22"/>
      <c r="QR30" s="22"/>
      <c r="QS30" s="22"/>
      <c r="QT30" s="22"/>
      <c r="QU30" s="22"/>
      <c r="QV30" s="22"/>
      <c r="QW30" s="22"/>
      <c r="QX30" s="22"/>
      <c r="QY30" s="22"/>
      <c r="QZ30" s="22"/>
      <c r="RA30" s="22"/>
      <c r="RB30" s="22"/>
      <c r="RC30" s="22"/>
      <c r="RD30" s="22"/>
      <c r="RE30" s="22"/>
      <c r="RF30" s="22"/>
      <c r="RG30" s="22"/>
      <c r="RH30" s="22"/>
      <c r="RI30" s="22"/>
      <c r="RJ30" s="22"/>
      <c r="RK30" s="22"/>
      <c r="RL30" s="22"/>
      <c r="RM30" s="22"/>
      <c r="RN30" s="22"/>
      <c r="RO30" s="22"/>
      <c r="RP30" s="22"/>
      <c r="RQ30" s="22"/>
      <c r="RR30" s="22"/>
      <c r="RS30" s="22"/>
      <c r="RT30" s="22"/>
      <c r="RU30" s="22"/>
      <c r="RV30" s="22"/>
      <c r="RW30" s="22"/>
      <c r="RX30" s="22"/>
      <c r="RY30" s="22"/>
      <c r="RZ30" s="22"/>
      <c r="SA30" s="22"/>
      <c r="SB30" s="22"/>
      <c r="SC30" s="22"/>
      <c r="SD30" s="22"/>
      <c r="SE30" s="22"/>
      <c r="SF30" s="22"/>
      <c r="SG30" s="22"/>
      <c r="SH30" s="22"/>
      <c r="SI30" s="22"/>
      <c r="SJ30" s="22"/>
      <c r="SK30" s="22"/>
      <c r="SL30" s="22"/>
      <c r="SM30" s="22"/>
      <c r="SN30" s="22"/>
      <c r="SO30" s="22"/>
      <c r="SP30" s="22"/>
      <c r="SQ30" s="22"/>
      <c r="SR30" s="22"/>
      <c r="SS30" s="22"/>
      <c r="ST30" s="22"/>
      <c r="SU30" s="22"/>
      <c r="SV30" s="22"/>
      <c r="SW30" s="22"/>
      <c r="SX30" s="22"/>
      <c r="SY30" s="22"/>
      <c r="SZ30" s="22"/>
      <c r="TA30" s="22"/>
      <c r="TB30" s="22"/>
      <c r="TC30" s="22"/>
      <c r="TD30" s="22"/>
      <c r="TE30" s="22"/>
      <c r="TF30" s="22"/>
      <c r="TG30" s="22"/>
      <c r="TH30" s="22"/>
      <c r="TI30" s="22"/>
      <c r="TJ30" s="22"/>
      <c r="TK30" s="22"/>
      <c r="TL30" s="22"/>
      <c r="TM30" s="22"/>
      <c r="TN30" s="22"/>
      <c r="TO30" s="22"/>
      <c r="TP30" s="22"/>
      <c r="TQ30" s="22"/>
      <c r="TR30" s="22"/>
      <c r="TS30" s="22"/>
      <c r="TT30" s="22"/>
      <c r="TU30" s="22"/>
      <c r="TV30" s="22"/>
      <c r="ACQ30" s="22"/>
      <c r="ACR30" s="22"/>
      <c r="ACS30" s="22"/>
      <c r="ACT30" s="22"/>
      <c r="ACU30" s="22"/>
      <c r="ACV30" s="22"/>
      <c r="ACW30" s="22"/>
      <c r="ACX30" s="22"/>
      <c r="ACY30" s="22"/>
      <c r="ACZ30" s="22"/>
      <c r="ADA30" s="22"/>
      <c r="ADB30" s="22"/>
      <c r="ADC30" s="22"/>
      <c r="ADD30" s="22"/>
      <c r="ADE30" s="22"/>
      <c r="ADF30" s="22"/>
      <c r="ADG30" s="22"/>
      <c r="ADH30" s="22"/>
      <c r="ADI30" s="22"/>
      <c r="ADJ30" s="22"/>
      <c r="ADK30" s="22"/>
      <c r="ADL30" s="22"/>
      <c r="ADM30" s="22"/>
      <c r="ADN30" s="22"/>
      <c r="ADO30" s="22"/>
      <c r="ADP30" s="22"/>
      <c r="ADQ30" s="22"/>
      <c r="ADR30" s="22"/>
      <c r="ADS30" s="22"/>
      <c r="ADT30" s="22"/>
      <c r="ADU30" s="22"/>
      <c r="ADV30" s="22"/>
      <c r="ADW30" s="22"/>
      <c r="ADX30" s="22"/>
      <c r="ADY30" s="22"/>
    </row>
    <row r="31" spans="1:805" s="2" customFormat="1" ht="33" customHeight="1" thickBot="1" x14ac:dyDescent="0.4">
      <c r="A31" s="25"/>
      <c r="B31" s="33"/>
      <c r="C31" s="30"/>
      <c r="D31" s="20"/>
      <c r="E31" s="40"/>
      <c r="F31" s="40"/>
      <c r="G31" s="40"/>
      <c r="H31" s="40"/>
      <c r="I31" s="12"/>
      <c r="J31" s="12" t="str">
        <f t="shared" si="387"/>
        <v/>
      </c>
      <c r="K31" s="43"/>
      <c r="L31" s="237"/>
      <c r="M31" s="215"/>
      <c r="N31" s="44"/>
      <c r="O31" s="22"/>
      <c r="P31" s="43"/>
      <c r="Q31" s="244"/>
      <c r="R31" s="44"/>
      <c r="S31" s="43"/>
      <c r="T31" s="22"/>
      <c r="U31" s="44"/>
      <c r="V31" s="22"/>
      <c r="W31" s="22"/>
      <c r="X31" s="22"/>
      <c r="Y31" s="22"/>
      <c r="Z31" s="22"/>
      <c r="AA31" s="22"/>
      <c r="AB31" s="22"/>
      <c r="AC31" s="22"/>
      <c r="AD31" s="22"/>
      <c r="AE31" s="22"/>
      <c r="AF31" s="22"/>
      <c r="AG31" s="22"/>
      <c r="AH31" s="22"/>
      <c r="AI31" s="22"/>
      <c r="AJ31" s="22"/>
      <c r="AK31" s="22"/>
      <c r="AL31" s="22"/>
      <c r="AM31" s="22"/>
      <c r="AN31" s="22"/>
      <c r="AO31" s="38"/>
      <c r="AP31" s="22"/>
      <c r="AQ31" s="22"/>
      <c r="AR31" s="43"/>
      <c r="AS31" s="22"/>
      <c r="AT31" s="22"/>
      <c r="AU31" s="43"/>
      <c r="AV31" s="244"/>
      <c r="AW31" s="44"/>
      <c r="AX31" s="43"/>
      <c r="AY31" s="22"/>
      <c r="AZ31" s="44"/>
      <c r="BA31" s="22"/>
      <c r="BB31" s="22"/>
      <c r="BC31" s="22"/>
      <c r="BD31" s="22"/>
      <c r="BE31" s="22"/>
      <c r="BF31" s="22"/>
      <c r="BG31" s="22"/>
      <c r="BH31" s="22"/>
      <c r="BI31" s="22"/>
      <c r="BJ31" s="22"/>
      <c r="BK31" s="22"/>
      <c r="BL31" s="22"/>
      <c r="BM31" s="22"/>
      <c r="BN31" s="22"/>
      <c r="BO31" s="22"/>
      <c r="BP31" s="22"/>
      <c r="BQ31" s="22"/>
      <c r="BR31" s="22"/>
      <c r="BS31" s="43"/>
      <c r="BT31" s="22"/>
      <c r="BU31" s="44"/>
      <c r="BV31" s="22"/>
      <c r="BW31" s="22"/>
      <c r="BX31" s="43"/>
      <c r="BY31" s="244"/>
      <c r="BZ31" s="44"/>
      <c r="CA31" s="44"/>
      <c r="CB31" s="22"/>
      <c r="CC31" s="22"/>
      <c r="CD31" s="22"/>
      <c r="CE31" s="22"/>
      <c r="CF31" s="22"/>
      <c r="CG31" s="22"/>
      <c r="CH31" s="22"/>
      <c r="CI31" s="22"/>
      <c r="CJ31" s="22"/>
      <c r="CK31" s="22"/>
      <c r="CL31" s="22"/>
      <c r="CM31" s="43"/>
      <c r="CN31" s="22"/>
      <c r="CO31" s="22"/>
      <c r="CP31" s="22"/>
      <c r="CQ31" s="22"/>
      <c r="CR31" s="22"/>
      <c r="CS31" s="22"/>
      <c r="CT31" s="22"/>
      <c r="CU31" s="22"/>
      <c r="CV31" s="22"/>
      <c r="CW31" s="22"/>
      <c r="CX31" s="22"/>
      <c r="CY31" s="22"/>
      <c r="CZ31" s="22"/>
      <c r="DA31" s="22"/>
      <c r="DB31" s="22"/>
      <c r="DC31" s="43"/>
      <c r="DD31" s="244"/>
      <c r="DE31" s="44"/>
      <c r="DF31" s="44"/>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43"/>
      <c r="EH31" s="244"/>
      <c r="EI31" s="44"/>
      <c r="EJ31" s="44"/>
      <c r="EK31" s="22"/>
      <c r="EL31" s="22"/>
      <c r="EM31" s="22"/>
      <c r="EN31" s="22"/>
      <c r="EO31" s="22"/>
      <c r="EP31" s="22"/>
      <c r="EQ31" s="22"/>
      <c r="ER31" s="22"/>
      <c r="ES31" s="22"/>
      <c r="ET31" s="43"/>
      <c r="EU31" s="22"/>
      <c r="EV31" s="44"/>
      <c r="EW31" s="22"/>
      <c r="EX31" s="22"/>
      <c r="EY31" s="22"/>
      <c r="EZ31" s="44"/>
      <c r="FA31" s="22"/>
      <c r="FB31" s="22"/>
      <c r="FC31" s="22"/>
      <c r="FD31" s="22"/>
      <c r="FE31" s="22"/>
      <c r="FF31" s="22"/>
      <c r="FG31" s="22"/>
      <c r="FH31" s="22"/>
      <c r="FI31" s="22"/>
      <c r="FJ31" s="22"/>
      <c r="FK31" s="22"/>
      <c r="FL31" s="43"/>
      <c r="FM31" s="244"/>
      <c r="FN31" s="100"/>
      <c r="FO31" s="100"/>
      <c r="FP31" s="101"/>
      <c r="FQ31" s="102"/>
      <c r="FR31" s="101"/>
      <c r="FS31" s="100"/>
      <c r="FT31" s="101"/>
      <c r="FU31" s="101"/>
      <c r="FV31" s="101"/>
      <c r="FW31" s="101"/>
      <c r="FX31" s="101"/>
      <c r="FY31" s="101"/>
      <c r="FZ31" s="101"/>
      <c r="GA31" s="101"/>
      <c r="GB31" s="101"/>
      <c r="GC31" s="101"/>
      <c r="GD31" s="101"/>
      <c r="GE31" s="101"/>
      <c r="GF31" s="101"/>
      <c r="GG31" s="101"/>
      <c r="GH31" s="101"/>
      <c r="GI31" s="101"/>
      <c r="GJ31" s="101"/>
      <c r="GK31" s="101"/>
      <c r="GL31" s="102"/>
      <c r="GM31" s="101"/>
      <c r="GN31" s="100"/>
      <c r="GO31" s="102"/>
      <c r="GP31" s="102"/>
      <c r="GQ31" s="250"/>
      <c r="GR31" s="100"/>
      <c r="GS31" s="101"/>
      <c r="GT31" s="102"/>
      <c r="GU31" s="101"/>
      <c r="GV31" s="100"/>
      <c r="GW31" s="101"/>
      <c r="GX31" s="101"/>
      <c r="GY31" s="101"/>
      <c r="GZ31" s="101"/>
      <c r="HA31" s="101"/>
      <c r="HB31" s="101"/>
      <c r="HC31" s="101"/>
      <c r="HD31" s="101"/>
      <c r="HE31" s="100"/>
      <c r="HF31" s="101"/>
      <c r="HG31" s="101"/>
      <c r="HH31" s="102"/>
      <c r="HI31" s="101"/>
      <c r="HJ31" s="100"/>
      <c r="HK31" s="101"/>
      <c r="HL31" s="102"/>
      <c r="HM31" s="101"/>
      <c r="HN31" s="101"/>
      <c r="HO31" s="101"/>
      <c r="HP31" s="101"/>
      <c r="HQ31" s="101"/>
      <c r="HR31" s="101"/>
      <c r="HS31" s="101"/>
      <c r="HT31" s="101"/>
      <c r="HU31" s="102"/>
      <c r="HV31" s="250"/>
      <c r="HW31" s="101"/>
      <c r="HX31" s="101"/>
      <c r="HY31" s="101"/>
      <c r="HZ31" s="101"/>
      <c r="IA31" s="101"/>
      <c r="IB31" s="101"/>
      <c r="IC31" s="101"/>
      <c r="ID31" s="101"/>
      <c r="IE31" s="101"/>
      <c r="IF31" s="101"/>
      <c r="IG31" s="101"/>
      <c r="IH31" s="101"/>
      <c r="II31" s="101"/>
      <c r="IJ31" s="101"/>
      <c r="IK31" s="101"/>
      <c r="IL31" s="101"/>
      <c r="IM31" s="101"/>
      <c r="IN31" s="101"/>
      <c r="IO31" s="101"/>
      <c r="IP31" s="101"/>
      <c r="IQ31" s="101"/>
      <c r="IR31" s="101"/>
      <c r="IS31" s="101"/>
      <c r="IT31" s="101"/>
      <c r="IU31" s="101"/>
      <c r="IV31" s="101"/>
      <c r="IW31" s="101"/>
      <c r="IX31" s="101"/>
      <c r="IY31" s="101"/>
      <c r="IZ31" s="102"/>
      <c r="JA31" s="250"/>
      <c r="JB31" s="22"/>
      <c r="JC31" s="44"/>
      <c r="JD31" s="22"/>
      <c r="JE31" s="43"/>
      <c r="JF31" s="22"/>
      <c r="JG31" s="44"/>
      <c r="JH31" s="22"/>
      <c r="JI31" s="22"/>
      <c r="JJ31" s="22"/>
      <c r="JK31" s="22"/>
      <c r="JL31" s="22"/>
      <c r="JM31" s="22"/>
      <c r="JN31" s="22"/>
      <c r="JO31" s="22"/>
      <c r="JP31" s="22"/>
      <c r="JQ31" s="22"/>
      <c r="JR31" s="22"/>
      <c r="JS31" s="22"/>
      <c r="JT31" s="22"/>
      <c r="JU31" s="22"/>
      <c r="JV31" s="22"/>
      <c r="JW31" s="22"/>
      <c r="JX31" s="22"/>
      <c r="JY31" s="22"/>
      <c r="JZ31" s="43"/>
      <c r="KA31" s="22"/>
      <c r="KB31" s="44"/>
      <c r="KC31" s="22"/>
      <c r="KD31" s="43"/>
      <c r="KE31" s="244"/>
      <c r="KF31" s="22"/>
      <c r="KG31" s="44"/>
      <c r="KH31" s="22"/>
      <c r="KI31" s="22"/>
      <c r="KJ31" s="22"/>
      <c r="KK31" s="22"/>
      <c r="KL31" s="22"/>
      <c r="KM31" s="22"/>
      <c r="KN31" s="22"/>
      <c r="KO31" s="22"/>
      <c r="KP31" s="22"/>
      <c r="KQ31" s="22"/>
      <c r="KR31" s="22"/>
      <c r="KS31" s="22"/>
      <c r="KT31" s="22"/>
      <c r="KU31" s="22"/>
      <c r="KV31" s="22"/>
      <c r="KW31" s="22"/>
      <c r="KX31" s="22"/>
      <c r="KY31" s="22"/>
      <c r="KZ31" s="22"/>
      <c r="LA31" s="22"/>
      <c r="LB31" s="22"/>
      <c r="LC31" s="22"/>
      <c r="LD31" s="43"/>
      <c r="LE31" s="22"/>
      <c r="LF31" s="44"/>
      <c r="LG31" s="22"/>
      <c r="LH31" s="22"/>
      <c r="LI31" s="43"/>
      <c r="LJ31" s="270"/>
      <c r="LK31" s="106"/>
      <c r="LL31" s="44"/>
      <c r="LM31" s="22"/>
      <c r="LN31" s="22"/>
      <c r="LO31" s="22"/>
      <c r="LP31" s="43"/>
      <c r="LQ31" s="22"/>
      <c r="LR31" s="22"/>
      <c r="LS31" s="22"/>
      <c r="LT31" s="43"/>
      <c r="LU31" s="22"/>
      <c r="LV31" s="22"/>
      <c r="LW31" s="22"/>
      <c r="LX31" s="22"/>
      <c r="LY31" s="22"/>
      <c r="LZ31" s="22"/>
      <c r="MA31" s="22"/>
      <c r="MB31" s="22"/>
      <c r="MC31" s="22"/>
      <c r="MD31" s="22"/>
      <c r="ME31" s="22"/>
      <c r="MF31" s="22"/>
      <c r="MG31" s="22"/>
      <c r="MH31" s="38"/>
      <c r="MI31" s="22"/>
      <c r="MJ31" s="22"/>
      <c r="MK31" s="22"/>
      <c r="ML31" s="22"/>
      <c r="MM31" s="43"/>
      <c r="MN31" s="244"/>
      <c r="MO31" s="106"/>
      <c r="MP31" s="44"/>
      <c r="MQ31" s="22"/>
      <c r="MR31" s="22"/>
      <c r="MS31" s="22"/>
      <c r="MT31" s="22"/>
      <c r="MU31" s="22"/>
      <c r="MV31" s="22"/>
      <c r="MW31" s="22"/>
      <c r="MX31" s="22"/>
      <c r="MY31" s="22"/>
      <c r="MZ31" s="22"/>
      <c r="NA31" s="22"/>
      <c r="NB31" s="22"/>
      <c r="NC31" s="22"/>
      <c r="ND31" s="22"/>
      <c r="NE31" s="22"/>
      <c r="NF31" s="22"/>
      <c r="NG31" s="22"/>
      <c r="NH31" s="22"/>
      <c r="NI31" s="22"/>
      <c r="NJ31" s="22"/>
      <c r="NK31" s="22"/>
      <c r="NL31" s="22"/>
      <c r="NM31" s="22"/>
      <c r="NN31" s="22"/>
      <c r="NO31" s="22"/>
      <c r="NP31" s="22"/>
      <c r="NQ31" s="22"/>
      <c r="NR31" s="22"/>
      <c r="NS31" s="22"/>
      <c r="NT31" s="22"/>
      <c r="NU31" s="22"/>
      <c r="NV31" s="22"/>
      <c r="NW31" s="22"/>
      <c r="NX31" s="22"/>
      <c r="NY31" s="22"/>
      <c r="NZ31" s="22"/>
      <c r="OA31" s="22"/>
      <c r="OB31" s="22"/>
      <c r="OC31" s="22"/>
      <c r="OD31" s="22"/>
      <c r="OE31" s="22"/>
      <c r="OF31" s="22"/>
      <c r="OG31" s="22"/>
      <c r="OH31" s="22"/>
      <c r="OI31" s="22"/>
      <c r="OJ31" s="22"/>
      <c r="OK31" s="22"/>
      <c r="OL31" s="22"/>
      <c r="OM31" s="22"/>
      <c r="ON31" s="22"/>
      <c r="OO31" s="22"/>
      <c r="OP31" s="22"/>
      <c r="OQ31" s="22"/>
      <c r="OR31" s="22"/>
      <c r="OS31" s="22"/>
      <c r="OT31" s="22"/>
      <c r="OU31" s="22"/>
      <c r="OV31" s="22"/>
      <c r="OW31" s="22"/>
      <c r="OX31" s="22"/>
      <c r="OY31" s="22"/>
      <c r="OZ31" s="22"/>
      <c r="PA31" s="22"/>
      <c r="PB31" s="22"/>
      <c r="PC31" s="22"/>
      <c r="PD31" s="22"/>
      <c r="PE31" s="22"/>
      <c r="PF31" s="22"/>
      <c r="PG31" s="22"/>
      <c r="PH31" s="22"/>
      <c r="PI31" s="22"/>
      <c r="PJ31" s="22"/>
      <c r="PK31" s="22"/>
      <c r="PL31" s="22"/>
      <c r="PM31" s="22"/>
      <c r="PN31" s="22"/>
      <c r="PO31" s="22"/>
      <c r="PP31" s="22"/>
      <c r="PQ31" s="22"/>
      <c r="PR31" s="22"/>
      <c r="PS31" s="22"/>
      <c r="PT31" s="22"/>
      <c r="PU31" s="22"/>
      <c r="PV31" s="22"/>
      <c r="PW31" s="22"/>
      <c r="PX31" s="22"/>
      <c r="PY31" s="22"/>
      <c r="PZ31" s="22"/>
      <c r="QA31" s="22"/>
      <c r="QB31" s="22"/>
      <c r="QC31" s="22"/>
      <c r="QD31" s="22"/>
      <c r="QE31" s="22"/>
      <c r="QF31" s="22"/>
      <c r="QG31" s="22"/>
      <c r="QH31" s="22"/>
      <c r="QI31" s="22"/>
      <c r="QJ31" s="22"/>
      <c r="QK31" s="22"/>
      <c r="QL31" s="22"/>
      <c r="QM31" s="22"/>
      <c r="QN31" s="22"/>
      <c r="QO31" s="22"/>
      <c r="QP31" s="22"/>
      <c r="QQ31" s="22"/>
      <c r="QR31" s="22"/>
      <c r="QS31" s="22"/>
      <c r="QT31" s="22"/>
      <c r="QU31" s="22"/>
      <c r="QV31" s="22"/>
      <c r="QW31" s="22"/>
      <c r="QX31" s="22"/>
      <c r="QY31" s="22"/>
      <c r="QZ31" s="22"/>
      <c r="RA31" s="22"/>
      <c r="RB31" s="22"/>
      <c r="RC31" s="22"/>
      <c r="RD31" s="22"/>
      <c r="RE31" s="22"/>
      <c r="RF31" s="22"/>
      <c r="RG31" s="22"/>
      <c r="RH31" s="22"/>
      <c r="RI31" s="22"/>
      <c r="RJ31" s="22"/>
      <c r="RK31" s="22"/>
      <c r="RL31" s="22"/>
      <c r="RM31" s="22"/>
      <c r="RN31" s="22"/>
      <c r="RO31" s="22"/>
      <c r="RP31" s="22"/>
      <c r="RQ31" s="22"/>
      <c r="RR31" s="22"/>
      <c r="RS31" s="22"/>
      <c r="RT31" s="22"/>
      <c r="RU31" s="22"/>
      <c r="RV31" s="22"/>
      <c r="RW31" s="22"/>
      <c r="RX31" s="22"/>
      <c r="RY31" s="22"/>
      <c r="RZ31" s="22"/>
      <c r="SA31" s="22"/>
      <c r="SB31" s="22"/>
      <c r="SC31" s="22"/>
      <c r="SD31" s="22"/>
      <c r="SE31" s="22"/>
      <c r="SF31" s="22"/>
      <c r="SG31" s="22"/>
      <c r="SH31" s="22"/>
      <c r="SI31" s="22"/>
      <c r="SJ31" s="22"/>
      <c r="SK31" s="22"/>
      <c r="SL31" s="22"/>
      <c r="SM31" s="22"/>
      <c r="SN31" s="22"/>
      <c r="SO31" s="22"/>
      <c r="SP31" s="22"/>
      <c r="SQ31" s="22"/>
      <c r="SR31" s="22"/>
      <c r="SS31" s="22"/>
      <c r="ST31" s="22"/>
      <c r="SU31" s="22"/>
      <c r="SV31" s="22"/>
      <c r="SW31" s="22"/>
      <c r="SX31" s="22"/>
      <c r="SY31" s="22"/>
      <c r="SZ31" s="22"/>
      <c r="TA31" s="22"/>
      <c r="TB31" s="22"/>
      <c r="TC31" s="22"/>
      <c r="TD31" s="22"/>
      <c r="TE31" s="22"/>
      <c r="TF31" s="22"/>
      <c r="TG31" s="22"/>
      <c r="TH31" s="22"/>
      <c r="TI31" s="22"/>
      <c r="TJ31" s="22"/>
      <c r="TK31" s="22"/>
      <c r="TL31" s="22"/>
      <c r="TM31" s="22"/>
      <c r="TN31" s="22"/>
      <c r="TO31" s="22"/>
      <c r="TP31" s="22"/>
      <c r="TQ31" s="22"/>
      <c r="TR31" s="22"/>
      <c r="TS31" s="22"/>
      <c r="TT31" s="22"/>
      <c r="TU31" s="22"/>
      <c r="TV31" s="22"/>
      <c r="ACQ31" s="22"/>
      <c r="ACR31" s="22"/>
      <c r="ACS31" s="22"/>
      <c r="ACT31" s="22"/>
      <c r="ACU31" s="22"/>
      <c r="ACV31" s="22"/>
      <c r="ACW31" s="22"/>
      <c r="ACX31" s="22"/>
      <c r="ACY31" s="22"/>
      <c r="ACZ31" s="22"/>
      <c r="ADA31" s="22"/>
      <c r="ADB31" s="22"/>
      <c r="ADC31" s="22"/>
      <c r="ADD31" s="22"/>
      <c r="ADE31" s="22"/>
      <c r="ADF31" s="22"/>
      <c r="ADG31" s="22"/>
      <c r="ADH31" s="22"/>
      <c r="ADI31" s="22"/>
      <c r="ADJ31" s="22"/>
      <c r="ADK31" s="22"/>
      <c r="ADL31" s="22"/>
      <c r="ADM31" s="22"/>
      <c r="ADN31" s="22"/>
      <c r="ADO31" s="22"/>
      <c r="ADP31" s="22"/>
      <c r="ADQ31" s="22"/>
      <c r="ADR31" s="22"/>
      <c r="ADS31" s="22"/>
      <c r="ADT31" s="22"/>
      <c r="ADU31" s="22"/>
      <c r="ADV31" s="22"/>
      <c r="ADW31" s="22"/>
      <c r="ADX31" s="22"/>
      <c r="ADY31" s="22"/>
    </row>
    <row r="32" spans="1:805" s="2" customFormat="1" ht="30" hidden="1" customHeight="1" thickBot="1" x14ac:dyDescent="0.4">
      <c r="A32" s="25"/>
      <c r="B32" s="33" t="s">
        <v>44</v>
      </c>
      <c r="C32" s="30"/>
      <c r="D32" s="20"/>
      <c r="E32" s="40"/>
      <c r="F32" s="40"/>
      <c r="G32" s="40"/>
      <c r="H32" s="40"/>
      <c r="I32" s="12"/>
      <c r="J32" s="12" t="str">
        <f t="shared" si="387"/>
        <v/>
      </c>
      <c r="K32" s="43"/>
      <c r="L32" s="237"/>
      <c r="M32" s="215"/>
      <c r="N32" s="44"/>
      <c r="O32" s="22"/>
      <c r="P32" s="43"/>
      <c r="Q32" s="244"/>
      <c r="R32" s="44"/>
      <c r="S32" s="43"/>
      <c r="T32" s="22"/>
      <c r="U32" s="44"/>
      <c r="V32" s="22"/>
      <c r="W32" s="22"/>
      <c r="X32" s="22"/>
      <c r="Y32" s="22"/>
      <c r="Z32" s="22"/>
      <c r="AA32" s="22"/>
      <c r="AB32" s="22"/>
      <c r="AC32" s="22"/>
      <c r="AD32" s="22"/>
      <c r="AE32" s="22"/>
      <c r="AF32" s="22"/>
      <c r="AG32" s="22"/>
      <c r="AH32" s="22"/>
      <c r="AI32" s="22"/>
      <c r="AJ32" s="22"/>
      <c r="AK32" s="22"/>
      <c r="AL32" s="22"/>
      <c r="AM32" s="22"/>
      <c r="AN32" s="22"/>
      <c r="AO32" s="38"/>
      <c r="AP32" s="36"/>
      <c r="AQ32" s="22"/>
      <c r="AR32" s="43"/>
      <c r="AS32" s="22"/>
      <c r="AT32" s="36"/>
      <c r="AU32" s="47"/>
      <c r="AV32" s="246"/>
      <c r="AW32" s="45"/>
      <c r="AX32" s="47"/>
      <c r="AY32" s="22"/>
      <c r="AZ32" s="44"/>
      <c r="BA32" s="22"/>
      <c r="BB32" s="36"/>
      <c r="BC32" s="36"/>
      <c r="BD32" s="36"/>
      <c r="BE32" s="36"/>
      <c r="BF32" s="22"/>
      <c r="BG32" s="22"/>
      <c r="BH32" s="22"/>
      <c r="BI32" s="22"/>
      <c r="BJ32" s="22"/>
      <c r="BK32" s="22"/>
      <c r="BL32" s="22"/>
      <c r="BM32" s="22"/>
      <c r="BN32" s="22"/>
      <c r="BO32" s="22"/>
      <c r="BP32" s="22"/>
      <c r="BQ32" s="22"/>
      <c r="BR32" s="22"/>
      <c r="BS32" s="43"/>
      <c r="BT32" s="22"/>
      <c r="BU32" s="44"/>
      <c r="BV32" s="22"/>
      <c r="BW32" s="22"/>
      <c r="BX32" s="43"/>
      <c r="BY32" s="244"/>
      <c r="BZ32" s="44"/>
      <c r="CA32" s="44"/>
      <c r="CB32" s="22"/>
      <c r="CC32" s="22"/>
      <c r="CD32" s="22"/>
      <c r="CE32" s="22"/>
      <c r="CF32" s="22"/>
      <c r="CG32" s="22"/>
      <c r="CH32" s="22"/>
      <c r="CI32" s="22"/>
      <c r="CJ32" s="22"/>
      <c r="CK32" s="22"/>
      <c r="CL32" s="22"/>
      <c r="CM32" s="43"/>
      <c r="CN32" s="22"/>
      <c r="CO32" s="22"/>
      <c r="CP32" s="22"/>
      <c r="CQ32" s="22"/>
      <c r="CR32" s="22"/>
      <c r="CS32" s="22"/>
      <c r="CT32" s="22"/>
      <c r="CU32" s="22"/>
      <c r="CV32" s="22"/>
      <c r="CW32" s="22"/>
      <c r="CX32" s="22"/>
      <c r="CY32" s="22"/>
      <c r="CZ32" s="22"/>
      <c r="DA32" s="22"/>
      <c r="DB32" s="22"/>
      <c r="DC32" s="43"/>
      <c r="DD32" s="244"/>
      <c r="DE32" s="44"/>
      <c r="DF32" s="44"/>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43"/>
      <c r="EH32" s="244"/>
      <c r="EI32" s="44"/>
      <c r="EJ32" s="44"/>
      <c r="EK32" s="22"/>
      <c r="EL32" s="22"/>
      <c r="EM32" s="22"/>
      <c r="EN32" s="22"/>
      <c r="EO32" s="22"/>
      <c r="EP32" s="22"/>
      <c r="EQ32" s="22"/>
      <c r="ER32" s="22"/>
      <c r="ES32" s="22"/>
      <c r="ET32" s="43"/>
      <c r="EU32" s="22"/>
      <c r="EV32" s="44"/>
      <c r="EW32" s="22"/>
      <c r="EX32" s="22"/>
      <c r="EY32" s="22"/>
      <c r="EZ32" s="44"/>
      <c r="FA32" s="22"/>
      <c r="FB32" s="22"/>
      <c r="FC32" s="22"/>
      <c r="FD32" s="22"/>
      <c r="FE32" s="22"/>
      <c r="FF32" s="22"/>
      <c r="FG32" s="22"/>
      <c r="FH32" s="22"/>
      <c r="FI32" s="22"/>
      <c r="FJ32" s="22"/>
      <c r="FK32" s="22"/>
      <c r="FL32" s="43"/>
      <c r="FM32" s="244"/>
      <c r="FN32" s="100"/>
      <c r="FO32" s="100"/>
      <c r="FP32" s="101"/>
      <c r="FQ32" s="102"/>
      <c r="FR32" s="101"/>
      <c r="FS32" s="100"/>
      <c r="FT32" s="101"/>
      <c r="FU32" s="101"/>
      <c r="FV32" s="101"/>
      <c r="FW32" s="101"/>
      <c r="FX32" s="101"/>
      <c r="FY32" s="101"/>
      <c r="FZ32" s="101"/>
      <c r="GA32" s="101"/>
      <c r="GB32" s="101"/>
      <c r="GC32" s="101"/>
      <c r="GD32" s="101"/>
      <c r="GE32" s="101"/>
      <c r="GF32" s="101"/>
      <c r="GG32" s="101"/>
      <c r="GH32" s="101"/>
      <c r="GI32" s="101"/>
      <c r="GJ32" s="101"/>
      <c r="GK32" s="101"/>
      <c r="GL32" s="102"/>
      <c r="GM32" s="101"/>
      <c r="GN32" s="100"/>
      <c r="GO32" s="102"/>
      <c r="GP32" s="102"/>
      <c r="GQ32" s="250"/>
      <c r="GR32" s="100"/>
      <c r="GS32" s="101"/>
      <c r="GT32" s="102"/>
      <c r="GU32" s="101"/>
      <c r="GV32" s="100"/>
      <c r="GW32" s="101"/>
      <c r="GX32" s="101"/>
      <c r="GY32" s="101"/>
      <c r="GZ32" s="101"/>
      <c r="HA32" s="101"/>
      <c r="HB32" s="101"/>
      <c r="HC32" s="101"/>
      <c r="HD32" s="101"/>
      <c r="HE32" s="100"/>
      <c r="HF32" s="101"/>
      <c r="HG32" s="101"/>
      <c r="HH32" s="102"/>
      <c r="HI32" s="101"/>
      <c r="HJ32" s="100"/>
      <c r="HK32" s="101"/>
      <c r="HL32" s="102"/>
      <c r="HM32" s="101"/>
      <c r="HN32" s="101"/>
      <c r="HO32" s="101"/>
      <c r="HP32" s="101"/>
      <c r="HQ32" s="101"/>
      <c r="HR32" s="101"/>
      <c r="HS32" s="101"/>
      <c r="HT32" s="101"/>
      <c r="HU32" s="102"/>
      <c r="HV32" s="250"/>
      <c r="HW32" s="101"/>
      <c r="HX32" s="101"/>
      <c r="HY32" s="101"/>
      <c r="HZ32" s="101"/>
      <c r="IA32" s="101"/>
      <c r="IB32" s="101"/>
      <c r="IC32" s="101"/>
      <c r="ID32" s="101"/>
      <c r="IE32" s="101"/>
      <c r="IF32" s="101"/>
      <c r="IG32" s="101"/>
      <c r="IH32" s="101"/>
      <c r="II32" s="101"/>
      <c r="IJ32" s="101"/>
      <c r="IK32" s="101"/>
      <c r="IL32" s="101"/>
      <c r="IM32" s="101"/>
      <c r="IN32" s="101"/>
      <c r="IO32" s="101"/>
      <c r="IP32" s="101"/>
      <c r="IQ32" s="101"/>
      <c r="IR32" s="101"/>
      <c r="IS32" s="101"/>
      <c r="IT32" s="101"/>
      <c r="IU32" s="101"/>
      <c r="IV32" s="101"/>
      <c r="IW32" s="101"/>
      <c r="IX32" s="101"/>
      <c r="IY32" s="101"/>
      <c r="IZ32" s="102"/>
      <c r="JA32" s="250"/>
      <c r="JB32" s="22"/>
      <c r="JC32" s="44"/>
      <c r="JD32" s="22"/>
      <c r="JE32" s="43"/>
      <c r="JF32" s="22"/>
      <c r="JG32" s="44"/>
      <c r="JH32" s="22"/>
      <c r="JI32" s="22"/>
      <c r="JJ32" s="22"/>
      <c r="JK32" s="22"/>
      <c r="JL32" s="22"/>
      <c r="JM32" s="22"/>
      <c r="JN32" s="22"/>
      <c r="JO32" s="22"/>
      <c r="JP32" s="22"/>
      <c r="JQ32" s="22"/>
      <c r="JR32" s="22"/>
      <c r="JS32" s="22"/>
      <c r="JT32" s="22"/>
      <c r="JU32" s="22"/>
      <c r="JV32" s="22"/>
      <c r="JW32" s="22"/>
      <c r="JX32" s="22"/>
      <c r="JY32" s="22"/>
      <c r="JZ32" s="43"/>
      <c r="KA32" s="22"/>
      <c r="KB32" s="44"/>
      <c r="KC32" s="22"/>
      <c r="KD32" s="43"/>
      <c r="KE32" s="244"/>
      <c r="KF32" s="22"/>
      <c r="KG32" s="44"/>
      <c r="KH32" s="22"/>
      <c r="KI32" s="22"/>
      <c r="KJ32" s="22"/>
      <c r="KK32" s="22"/>
      <c r="KL32" s="22"/>
      <c r="KM32" s="22"/>
      <c r="KN32" s="22"/>
      <c r="KO32" s="22"/>
      <c r="KP32" s="22"/>
      <c r="KQ32" s="22"/>
      <c r="KR32" s="22"/>
      <c r="KS32" s="22"/>
      <c r="KT32" s="22"/>
      <c r="KU32" s="22"/>
      <c r="KV32" s="22"/>
      <c r="KW32" s="22"/>
      <c r="KX32" s="22"/>
      <c r="KY32" s="22"/>
      <c r="KZ32" s="22"/>
      <c r="LA32" s="22"/>
      <c r="LB32" s="22"/>
      <c r="LC32" s="22"/>
      <c r="LD32" s="47"/>
      <c r="LE32" s="22"/>
      <c r="LF32" s="45"/>
      <c r="LG32" s="36"/>
      <c r="LH32" s="36"/>
      <c r="LI32" s="47"/>
      <c r="LJ32" s="275"/>
      <c r="LK32" s="22"/>
      <c r="LL32" s="45"/>
      <c r="LM32" s="36"/>
      <c r="LN32" s="22"/>
      <c r="LO32" s="22"/>
      <c r="LP32" s="43"/>
      <c r="LQ32" s="22"/>
      <c r="LR32" s="22"/>
      <c r="LS32" s="22"/>
      <c r="LT32" s="43"/>
      <c r="LU32" s="36"/>
      <c r="LV32" s="36"/>
      <c r="LW32" s="36"/>
      <c r="LX32" s="22"/>
      <c r="LY32" s="22"/>
      <c r="LZ32" s="22"/>
      <c r="MA32" s="22"/>
      <c r="MB32" s="22"/>
      <c r="MC32" s="22"/>
      <c r="MD32" s="22"/>
      <c r="ME32" s="22"/>
      <c r="MF32" s="22"/>
      <c r="MG32" s="22"/>
      <c r="MH32" s="38"/>
      <c r="MI32" s="22"/>
      <c r="MJ32" s="22"/>
      <c r="MK32" s="22"/>
      <c r="ML32" s="22"/>
      <c r="MM32" s="43"/>
      <c r="MN32" s="244"/>
      <c r="MO32" s="22"/>
      <c r="MP32" s="44"/>
      <c r="MQ32" s="22"/>
      <c r="MR32" s="22"/>
      <c r="MS32" s="22"/>
      <c r="MT32" s="22"/>
      <c r="MU32" s="22"/>
      <c r="MV32" s="22"/>
      <c r="MW32" s="22"/>
      <c r="MX32" s="22"/>
      <c r="MY32" s="22"/>
      <c r="MZ32" s="22"/>
      <c r="NA32" s="22"/>
      <c r="NB32" s="22"/>
      <c r="NC32" s="22"/>
      <c r="ND32" s="22"/>
      <c r="NE32" s="22"/>
      <c r="NF32" s="22"/>
      <c r="NG32" s="22"/>
      <c r="NH32" s="22"/>
      <c r="NI32" s="22"/>
      <c r="NJ32" s="22"/>
      <c r="NK32" s="22"/>
      <c r="NL32" s="22"/>
      <c r="NM32" s="22"/>
      <c r="NN32" s="22"/>
      <c r="NO32" s="22"/>
      <c r="NP32" s="22"/>
      <c r="NQ32" s="22"/>
      <c r="NR32" s="22"/>
      <c r="NS32" s="22"/>
      <c r="NT32" s="22"/>
      <c r="NU32" s="22"/>
      <c r="NV32" s="22"/>
      <c r="NW32" s="22"/>
      <c r="NX32" s="22"/>
      <c r="NY32" s="22"/>
      <c r="NZ32" s="22"/>
      <c r="OA32" s="22"/>
      <c r="OB32" s="22"/>
      <c r="OC32" s="22"/>
      <c r="OD32" s="22"/>
      <c r="OE32" s="22"/>
      <c r="OF32" s="22"/>
      <c r="OG32" s="22"/>
      <c r="OH32" s="22"/>
      <c r="OI32" s="22"/>
      <c r="OJ32" s="22"/>
      <c r="OK32" s="22"/>
      <c r="OL32" s="22"/>
      <c r="OM32" s="22"/>
      <c r="ON32" s="22"/>
      <c r="OO32" s="22"/>
      <c r="OP32" s="22"/>
      <c r="OQ32" s="22"/>
      <c r="OR32" s="22"/>
      <c r="OS32" s="22"/>
      <c r="OT32" s="22"/>
      <c r="OU32" s="22"/>
      <c r="OV32" s="22"/>
      <c r="OW32" s="22"/>
      <c r="OX32" s="22"/>
      <c r="OY32" s="22"/>
      <c r="OZ32" s="22"/>
      <c r="PA32" s="22"/>
      <c r="PB32" s="22"/>
      <c r="PC32" s="22"/>
      <c r="PD32" s="22"/>
      <c r="PE32" s="22"/>
      <c r="PF32" s="22"/>
      <c r="PG32" s="22"/>
      <c r="PH32" s="22"/>
      <c r="PI32" s="22"/>
      <c r="PJ32" s="22"/>
      <c r="PK32" s="22"/>
      <c r="PL32" s="22"/>
      <c r="PM32" s="22"/>
      <c r="PN32" s="22"/>
      <c r="PO32" s="22"/>
      <c r="PP32" s="22"/>
      <c r="PQ32" s="22"/>
      <c r="PR32" s="22"/>
      <c r="PS32" s="22"/>
      <c r="PT32" s="22"/>
      <c r="PU32" s="22"/>
      <c r="PV32" s="22"/>
      <c r="PW32" s="22"/>
      <c r="PX32" s="22"/>
      <c r="PY32" s="22"/>
      <c r="PZ32" s="22"/>
      <c r="QA32" s="22"/>
      <c r="QB32" s="22"/>
      <c r="QC32" s="22"/>
      <c r="QD32" s="22"/>
      <c r="QE32" s="22"/>
      <c r="QF32" s="22"/>
      <c r="QG32" s="22"/>
      <c r="QH32" s="22"/>
      <c r="QI32" s="22"/>
      <c r="QJ32" s="22"/>
      <c r="QK32" s="22"/>
      <c r="QL32" s="22"/>
      <c r="QM32" s="22"/>
      <c r="QN32" s="22"/>
      <c r="QO32" s="22"/>
      <c r="QP32" s="22"/>
      <c r="QQ32" s="22"/>
      <c r="QR32" s="22"/>
      <c r="QS32" s="22"/>
      <c r="QT32" s="22"/>
      <c r="QU32" s="22"/>
      <c r="QV32" s="22"/>
      <c r="QW32" s="22"/>
      <c r="QX32" s="22"/>
      <c r="QY32" s="22"/>
      <c r="QZ32" s="22"/>
      <c r="RA32" s="22"/>
      <c r="RB32" s="22"/>
      <c r="RC32" s="22"/>
      <c r="RD32" s="22"/>
      <c r="RE32" s="22"/>
      <c r="RF32" s="22"/>
      <c r="RG32" s="22"/>
      <c r="RH32" s="22"/>
      <c r="RI32" s="22"/>
      <c r="RJ32" s="22"/>
      <c r="RK32" s="22"/>
      <c r="RL32" s="22"/>
      <c r="RM32" s="22"/>
      <c r="RN32" s="22"/>
      <c r="RO32" s="22"/>
      <c r="RP32" s="22"/>
      <c r="RQ32" s="22"/>
      <c r="RR32" s="22"/>
      <c r="RS32" s="22"/>
      <c r="RT32" s="22"/>
      <c r="RU32" s="22"/>
      <c r="RV32" s="22"/>
      <c r="RW32" s="22"/>
      <c r="RX32" s="22"/>
      <c r="RY32" s="22"/>
      <c r="RZ32" s="22"/>
      <c r="SA32" s="22"/>
      <c r="SB32" s="22"/>
      <c r="SC32" s="22"/>
      <c r="SD32" s="22"/>
      <c r="SE32" s="22"/>
      <c r="SF32" s="22"/>
      <c r="SG32" s="22"/>
      <c r="SH32" s="22"/>
      <c r="SI32" s="22"/>
      <c r="SJ32" s="22"/>
      <c r="SK32" s="22"/>
      <c r="SL32" s="22"/>
      <c r="SM32" s="22"/>
      <c r="SN32" s="22"/>
      <c r="SO32" s="22"/>
      <c r="SP32" s="22"/>
      <c r="SQ32" s="22"/>
      <c r="SR32" s="22"/>
      <c r="SS32" s="22"/>
      <c r="ST32" s="22"/>
      <c r="SU32" s="22"/>
      <c r="SV32" s="22"/>
      <c r="SW32" s="22"/>
      <c r="SX32" s="22"/>
      <c r="SY32" s="22"/>
      <c r="SZ32" s="22"/>
      <c r="TA32" s="22"/>
      <c r="TB32" s="22"/>
      <c r="TC32" s="22"/>
      <c r="TD32" s="22"/>
      <c r="TE32" s="22"/>
      <c r="TF32" s="22"/>
      <c r="TG32" s="22"/>
      <c r="TH32" s="22"/>
      <c r="TI32" s="22"/>
      <c r="TJ32" s="22"/>
      <c r="TK32" s="22"/>
      <c r="TL32" s="22"/>
      <c r="TM32" s="22"/>
      <c r="TN32" s="22"/>
      <c r="TO32" s="22"/>
      <c r="TP32" s="22"/>
      <c r="TQ32" s="22"/>
      <c r="TR32" s="22"/>
      <c r="TS32" s="22"/>
      <c r="TT32" s="22"/>
      <c r="TU32" s="22"/>
      <c r="TV32" s="22"/>
      <c r="ACQ32" s="22"/>
      <c r="ACR32" s="22"/>
      <c r="ACS32" s="22"/>
      <c r="ACT32" s="22"/>
      <c r="ACU32" s="22"/>
      <c r="ACV32" s="22"/>
      <c r="ACW32" s="22"/>
      <c r="ACX32" s="22"/>
      <c r="ACY32" s="22"/>
      <c r="ACZ32" s="22"/>
      <c r="ADA32" s="22"/>
      <c r="ADB32" s="22"/>
      <c r="ADC32" s="22"/>
      <c r="ADD32" s="22"/>
      <c r="ADE32" s="22"/>
      <c r="ADF32" s="22"/>
      <c r="ADG32" s="22"/>
      <c r="ADH32" s="22"/>
      <c r="ADI32" s="22"/>
      <c r="ADJ32" s="22"/>
      <c r="ADK32" s="22"/>
      <c r="ADL32" s="22"/>
      <c r="ADM32" s="22"/>
      <c r="ADN32" s="22"/>
      <c r="ADO32" s="22"/>
      <c r="ADP32" s="22"/>
      <c r="ADQ32" s="22"/>
      <c r="ADR32" s="22"/>
      <c r="ADS32" s="22"/>
      <c r="ADT32" s="22"/>
      <c r="ADU32" s="22"/>
      <c r="ADV32" s="22"/>
      <c r="ADW32" s="22"/>
      <c r="ADX32" s="22"/>
      <c r="ADY32" s="22"/>
    </row>
    <row r="33" spans="1:805" s="2" customFormat="1" ht="30" hidden="1" customHeight="1" thickBot="1" x14ac:dyDescent="0.4">
      <c r="A33" s="25"/>
      <c r="B33" s="33" t="s">
        <v>45</v>
      </c>
      <c r="C33" s="30"/>
      <c r="D33" s="20"/>
      <c r="E33" s="40"/>
      <c r="F33" s="40"/>
      <c r="G33" s="40"/>
      <c r="H33" s="40"/>
      <c r="I33" s="12"/>
      <c r="J33" s="12" t="str">
        <f t="shared" si="387"/>
        <v/>
      </c>
      <c r="K33" s="43"/>
      <c r="L33" s="237"/>
      <c r="M33" s="215"/>
      <c r="N33" s="44"/>
      <c r="O33" s="22"/>
      <c r="P33" s="43"/>
      <c r="Q33" s="244"/>
      <c r="R33" s="44"/>
      <c r="S33" s="43"/>
      <c r="T33" s="22"/>
      <c r="U33" s="44"/>
      <c r="V33" s="22"/>
      <c r="W33" s="22"/>
      <c r="X33" s="22"/>
      <c r="Y33" s="22"/>
      <c r="Z33" s="22"/>
      <c r="AA33" s="22"/>
      <c r="AB33" s="22"/>
      <c r="AC33" s="22"/>
      <c r="AD33" s="22"/>
      <c r="AE33" s="22"/>
      <c r="AF33" s="22"/>
      <c r="AG33" s="22"/>
      <c r="AH33" s="22"/>
      <c r="AI33" s="22"/>
      <c r="AJ33" s="22"/>
      <c r="AK33" s="22"/>
      <c r="AL33" s="22"/>
      <c r="AM33" s="22"/>
      <c r="AN33" s="22"/>
      <c r="AO33" s="38"/>
      <c r="AP33" s="22"/>
      <c r="AQ33" s="22"/>
      <c r="AR33" s="43"/>
      <c r="AS33" s="22"/>
      <c r="AT33" s="22"/>
      <c r="AU33" s="43"/>
      <c r="AV33" s="244"/>
      <c r="AW33" s="44"/>
      <c r="AX33" s="43"/>
      <c r="AY33" s="22"/>
      <c r="AZ33" s="44"/>
      <c r="BA33" s="22"/>
      <c r="BB33" s="22"/>
      <c r="BC33" s="22"/>
      <c r="BD33" s="22"/>
      <c r="BE33" s="22"/>
      <c r="BF33" s="22"/>
      <c r="BG33" s="22"/>
      <c r="BH33" s="22"/>
      <c r="BI33" s="22"/>
      <c r="BJ33" s="22"/>
      <c r="BK33" s="22"/>
      <c r="BL33" s="22"/>
      <c r="BM33" s="22"/>
      <c r="BN33" s="22"/>
      <c r="BO33" s="22"/>
      <c r="BP33" s="22"/>
      <c r="BQ33" s="22"/>
      <c r="BR33" s="22"/>
      <c r="BS33" s="43"/>
      <c r="BT33" s="22"/>
      <c r="BU33" s="44"/>
      <c r="BV33" s="22"/>
      <c r="BW33" s="22"/>
      <c r="BX33" s="43"/>
      <c r="BY33" s="244"/>
      <c r="BZ33" s="44"/>
      <c r="CA33" s="44"/>
      <c r="CB33" s="22"/>
      <c r="CC33" s="22"/>
      <c r="CD33" s="22"/>
      <c r="CE33" s="22"/>
      <c r="CF33" s="22"/>
      <c r="CG33" s="22"/>
      <c r="CH33" s="22"/>
      <c r="CI33" s="22"/>
      <c r="CJ33" s="22"/>
      <c r="CK33" s="22"/>
      <c r="CL33" s="22"/>
      <c r="CM33" s="43"/>
      <c r="CN33" s="22"/>
      <c r="CO33" s="22"/>
      <c r="CP33" s="22"/>
      <c r="CQ33" s="22"/>
      <c r="CR33" s="22"/>
      <c r="CS33" s="22"/>
      <c r="CT33" s="22"/>
      <c r="CU33" s="22"/>
      <c r="CV33" s="22"/>
      <c r="CW33" s="22"/>
      <c r="CX33" s="22"/>
      <c r="CY33" s="22"/>
      <c r="CZ33" s="22"/>
      <c r="DA33" s="22"/>
      <c r="DB33" s="22"/>
      <c r="DC33" s="43"/>
      <c r="DD33" s="244"/>
      <c r="DE33" s="44"/>
      <c r="DF33" s="44"/>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43"/>
      <c r="EH33" s="244"/>
      <c r="EI33" s="44"/>
      <c r="EJ33" s="44"/>
      <c r="EK33" s="22"/>
      <c r="EL33" s="22"/>
      <c r="EM33" s="22"/>
      <c r="EN33" s="22"/>
      <c r="EO33" s="22"/>
      <c r="EP33" s="22"/>
      <c r="EQ33" s="22"/>
      <c r="ER33" s="22"/>
      <c r="ES33" s="22"/>
      <c r="ET33" s="43"/>
      <c r="EU33" s="22"/>
      <c r="EV33" s="44"/>
      <c r="EW33" s="22"/>
      <c r="EX33" s="22"/>
      <c r="EY33" s="22"/>
      <c r="EZ33" s="44"/>
      <c r="FA33" s="22"/>
      <c r="FB33" s="22"/>
      <c r="FC33" s="22"/>
      <c r="FD33" s="22"/>
      <c r="FE33" s="22"/>
      <c r="FF33" s="22"/>
      <c r="FG33" s="22"/>
      <c r="FH33" s="22"/>
      <c r="FI33" s="22"/>
      <c r="FJ33" s="22"/>
      <c r="FK33" s="22"/>
      <c r="FL33" s="43"/>
      <c r="FM33" s="244"/>
      <c r="FN33" s="100"/>
      <c r="FO33" s="100"/>
      <c r="FP33" s="101"/>
      <c r="FQ33" s="102"/>
      <c r="FR33" s="101"/>
      <c r="FS33" s="100"/>
      <c r="FT33" s="101"/>
      <c r="FU33" s="101"/>
      <c r="FV33" s="101"/>
      <c r="FW33" s="101"/>
      <c r="FX33" s="101"/>
      <c r="FY33" s="101"/>
      <c r="FZ33" s="101"/>
      <c r="GA33" s="101"/>
      <c r="GB33" s="101"/>
      <c r="GC33" s="101"/>
      <c r="GD33" s="101"/>
      <c r="GE33" s="101"/>
      <c r="GF33" s="101"/>
      <c r="GG33" s="101"/>
      <c r="GH33" s="101"/>
      <c r="GI33" s="101"/>
      <c r="GJ33" s="101"/>
      <c r="GK33" s="101"/>
      <c r="GL33" s="102"/>
      <c r="GM33" s="101"/>
      <c r="GN33" s="100"/>
      <c r="GO33" s="102"/>
      <c r="GP33" s="102"/>
      <c r="GQ33" s="250"/>
      <c r="GR33" s="100"/>
      <c r="GS33" s="101"/>
      <c r="GT33" s="102"/>
      <c r="GU33" s="101"/>
      <c r="GV33" s="100"/>
      <c r="GW33" s="101"/>
      <c r="GX33" s="101"/>
      <c r="GY33" s="101"/>
      <c r="GZ33" s="101"/>
      <c r="HA33" s="101"/>
      <c r="HB33" s="101"/>
      <c r="HC33" s="101"/>
      <c r="HD33" s="101"/>
      <c r="HE33" s="100"/>
      <c r="HF33" s="101"/>
      <c r="HG33" s="101"/>
      <c r="HH33" s="102"/>
      <c r="HI33" s="101"/>
      <c r="HJ33" s="100"/>
      <c r="HK33" s="101"/>
      <c r="HL33" s="102"/>
      <c r="HM33" s="101"/>
      <c r="HN33" s="101"/>
      <c r="HO33" s="101"/>
      <c r="HP33" s="101"/>
      <c r="HQ33" s="101"/>
      <c r="HR33" s="101"/>
      <c r="HS33" s="101"/>
      <c r="HT33" s="101"/>
      <c r="HU33" s="102"/>
      <c r="HV33" s="250"/>
      <c r="HW33" s="101"/>
      <c r="HX33" s="101"/>
      <c r="HY33" s="101"/>
      <c r="HZ33" s="101"/>
      <c r="IA33" s="101"/>
      <c r="IB33" s="101"/>
      <c r="IC33" s="101"/>
      <c r="ID33" s="101"/>
      <c r="IE33" s="101"/>
      <c r="IF33" s="101"/>
      <c r="IG33" s="101"/>
      <c r="IH33" s="101"/>
      <c r="II33" s="101"/>
      <c r="IJ33" s="101"/>
      <c r="IK33" s="101"/>
      <c r="IL33" s="101"/>
      <c r="IM33" s="101"/>
      <c r="IN33" s="101"/>
      <c r="IO33" s="101"/>
      <c r="IP33" s="101"/>
      <c r="IQ33" s="101"/>
      <c r="IR33" s="101"/>
      <c r="IS33" s="101"/>
      <c r="IT33" s="101"/>
      <c r="IU33" s="101"/>
      <c r="IV33" s="101"/>
      <c r="IW33" s="101"/>
      <c r="IX33" s="101"/>
      <c r="IY33" s="101"/>
      <c r="IZ33" s="102"/>
      <c r="JA33" s="250"/>
      <c r="JB33" s="22"/>
      <c r="JC33" s="44"/>
      <c r="JD33" s="22"/>
      <c r="JE33" s="43"/>
      <c r="JF33" s="22"/>
      <c r="JG33" s="44"/>
      <c r="JH33" s="22"/>
      <c r="JI33" s="22"/>
      <c r="JJ33" s="22"/>
      <c r="JK33" s="22"/>
      <c r="JL33" s="22"/>
      <c r="JM33" s="22"/>
      <c r="JN33" s="22"/>
      <c r="JO33" s="22"/>
      <c r="JP33" s="22"/>
      <c r="JQ33" s="22"/>
      <c r="JR33" s="22"/>
      <c r="JS33" s="22"/>
      <c r="JT33" s="22"/>
      <c r="JU33" s="22"/>
      <c r="JV33" s="22"/>
      <c r="JW33" s="22"/>
      <c r="JX33" s="22"/>
      <c r="JY33" s="22"/>
      <c r="JZ33" s="43"/>
      <c r="KA33" s="22"/>
      <c r="KB33" s="44"/>
      <c r="KC33" s="22"/>
      <c r="KD33" s="43"/>
      <c r="KE33" s="244"/>
      <c r="KF33" s="22"/>
      <c r="KG33" s="44"/>
      <c r="KH33" s="22"/>
      <c r="KI33" s="22"/>
      <c r="KJ33" s="22"/>
      <c r="KK33" s="22"/>
      <c r="KL33" s="22"/>
      <c r="KM33" s="22"/>
      <c r="KN33" s="22"/>
      <c r="KO33" s="22"/>
      <c r="KP33" s="22"/>
      <c r="KQ33" s="22"/>
      <c r="KR33" s="22"/>
      <c r="KS33" s="22"/>
      <c r="KT33" s="22"/>
      <c r="KU33" s="22"/>
      <c r="KV33" s="22"/>
      <c r="KW33" s="22"/>
      <c r="KX33" s="22"/>
      <c r="KY33" s="22"/>
      <c r="KZ33" s="22"/>
      <c r="LA33" s="22"/>
      <c r="LB33" s="22"/>
      <c r="LC33" s="22"/>
      <c r="LD33" s="43"/>
      <c r="LE33" s="22"/>
      <c r="LF33" s="44"/>
      <c r="LG33" s="22"/>
      <c r="LH33" s="22"/>
      <c r="LI33" s="43"/>
      <c r="LJ33" s="270"/>
      <c r="LK33" s="22"/>
      <c r="LL33" s="44"/>
      <c r="LM33" s="22"/>
      <c r="LN33" s="22"/>
      <c r="LO33" s="22"/>
      <c r="LP33" s="43"/>
      <c r="LQ33" s="22"/>
      <c r="LR33" s="22"/>
      <c r="LS33" s="22"/>
      <c r="LT33" s="43"/>
      <c r="LU33" s="22"/>
      <c r="LV33" s="22"/>
      <c r="LW33" s="22"/>
      <c r="LX33" s="22"/>
      <c r="LY33" s="22"/>
      <c r="LZ33" s="22"/>
      <c r="MA33" s="22"/>
      <c r="MB33" s="22"/>
      <c r="MC33" s="22"/>
      <c r="MD33" s="22"/>
      <c r="ME33" s="22"/>
      <c r="MF33" s="22"/>
      <c r="MG33" s="22"/>
      <c r="MH33" s="38"/>
      <c r="MI33" s="22"/>
      <c r="MJ33" s="22"/>
      <c r="MK33" s="22"/>
      <c r="ML33" s="22"/>
      <c r="MM33" s="43"/>
      <c r="MN33" s="244"/>
      <c r="MO33" s="22"/>
      <c r="MP33" s="44"/>
      <c r="MQ33" s="22"/>
      <c r="MR33" s="22"/>
      <c r="MS33" s="22"/>
      <c r="MT33" s="22"/>
      <c r="MU33" s="22"/>
      <c r="MV33" s="22"/>
      <c r="MW33" s="22"/>
      <c r="MX33" s="22"/>
      <c r="MY33" s="22"/>
      <c r="MZ33" s="22"/>
      <c r="NA33" s="22"/>
      <c r="NB33" s="22"/>
      <c r="NC33" s="22"/>
      <c r="ND33" s="22"/>
      <c r="NE33" s="22"/>
      <c r="NF33" s="22"/>
      <c r="NG33" s="22"/>
      <c r="NH33" s="22"/>
      <c r="NI33" s="22"/>
      <c r="NJ33" s="22"/>
      <c r="NK33" s="22"/>
      <c r="NL33" s="22"/>
      <c r="NM33" s="22"/>
      <c r="NN33" s="22"/>
      <c r="NO33" s="22"/>
      <c r="NP33" s="22"/>
      <c r="NQ33" s="22"/>
      <c r="NR33" s="22"/>
      <c r="NS33" s="22"/>
      <c r="NT33" s="22"/>
      <c r="NU33" s="22"/>
      <c r="NV33" s="22"/>
      <c r="NW33" s="22"/>
      <c r="NX33" s="22"/>
      <c r="NY33" s="22"/>
      <c r="NZ33" s="22"/>
      <c r="OA33" s="22"/>
      <c r="OB33" s="22"/>
      <c r="OC33" s="22"/>
      <c r="OD33" s="22"/>
      <c r="OE33" s="22"/>
      <c r="OF33" s="22"/>
      <c r="OG33" s="22"/>
      <c r="OH33" s="22"/>
      <c r="OI33" s="22"/>
      <c r="OJ33" s="22"/>
      <c r="OK33" s="22"/>
      <c r="OL33" s="22"/>
      <c r="OM33" s="22"/>
      <c r="ON33" s="22"/>
      <c r="OO33" s="22"/>
      <c r="OP33" s="22"/>
      <c r="OQ33" s="22"/>
      <c r="OR33" s="22"/>
      <c r="OS33" s="22"/>
      <c r="OT33" s="22"/>
      <c r="OU33" s="22"/>
      <c r="OV33" s="22"/>
      <c r="OW33" s="22"/>
      <c r="OX33" s="22"/>
      <c r="OY33" s="22"/>
      <c r="OZ33" s="22"/>
      <c r="PA33" s="22"/>
      <c r="PB33" s="22"/>
      <c r="PC33" s="22"/>
      <c r="PD33" s="22"/>
      <c r="PE33" s="22"/>
      <c r="PF33" s="22"/>
      <c r="PG33" s="22"/>
      <c r="PH33" s="22"/>
      <c r="PI33" s="22"/>
      <c r="PJ33" s="22"/>
      <c r="PK33" s="22"/>
      <c r="PL33" s="22"/>
      <c r="PM33" s="22"/>
      <c r="PN33" s="22"/>
      <c r="PO33" s="22"/>
      <c r="PP33" s="22"/>
      <c r="PQ33" s="22"/>
      <c r="PR33" s="22"/>
      <c r="PS33" s="22"/>
      <c r="PT33" s="22"/>
      <c r="PU33" s="22"/>
      <c r="PV33" s="22"/>
      <c r="PW33" s="22"/>
      <c r="PX33" s="22"/>
      <c r="PY33" s="22"/>
      <c r="PZ33" s="22"/>
      <c r="QA33" s="22"/>
      <c r="QB33" s="22"/>
      <c r="QC33" s="22"/>
      <c r="QD33" s="22"/>
      <c r="QE33" s="22"/>
      <c r="QF33" s="22"/>
      <c r="QG33" s="22"/>
      <c r="QH33" s="22"/>
      <c r="QI33" s="22"/>
      <c r="QJ33" s="22"/>
      <c r="QK33" s="22"/>
      <c r="QL33" s="22"/>
      <c r="QM33" s="22"/>
      <c r="QN33" s="22"/>
      <c r="QO33" s="22"/>
      <c r="QP33" s="22"/>
      <c r="QQ33" s="22"/>
      <c r="QR33" s="22"/>
      <c r="QS33" s="22"/>
      <c r="QT33" s="22"/>
      <c r="QU33" s="22"/>
      <c r="QV33" s="22"/>
      <c r="QW33" s="22"/>
      <c r="QX33" s="22"/>
      <c r="QY33" s="22"/>
      <c r="QZ33" s="22"/>
      <c r="RA33" s="22"/>
      <c r="RB33" s="22"/>
      <c r="RC33" s="22"/>
      <c r="RD33" s="22"/>
      <c r="RE33" s="22"/>
      <c r="RF33" s="22"/>
      <c r="RG33" s="22"/>
      <c r="RH33" s="22"/>
      <c r="RI33" s="22"/>
      <c r="RJ33" s="22"/>
      <c r="RK33" s="22"/>
      <c r="RL33" s="22"/>
      <c r="RM33" s="22"/>
      <c r="RN33" s="22"/>
      <c r="RO33" s="22"/>
      <c r="RP33" s="22"/>
      <c r="RQ33" s="22"/>
      <c r="RR33" s="22"/>
      <c r="RS33" s="22"/>
      <c r="RT33" s="22"/>
      <c r="RU33" s="22"/>
      <c r="RV33" s="22"/>
      <c r="RW33" s="22"/>
      <c r="RX33" s="22"/>
      <c r="RY33" s="22"/>
      <c r="RZ33" s="22"/>
      <c r="SA33" s="22"/>
      <c r="SB33" s="22"/>
      <c r="SC33" s="22"/>
      <c r="SD33" s="22"/>
      <c r="SE33" s="22"/>
      <c r="SF33" s="22"/>
      <c r="SG33" s="22"/>
      <c r="SH33" s="22"/>
      <c r="SI33" s="22"/>
      <c r="SJ33" s="22"/>
      <c r="SK33" s="22"/>
      <c r="SL33" s="22"/>
      <c r="SM33" s="22"/>
      <c r="SN33" s="22"/>
      <c r="SO33" s="22"/>
      <c r="SP33" s="22"/>
      <c r="SQ33" s="22"/>
      <c r="SR33" s="22"/>
      <c r="SS33" s="22"/>
      <c r="ST33" s="22"/>
      <c r="SU33" s="22"/>
      <c r="SV33" s="22"/>
      <c r="SW33" s="22"/>
      <c r="SX33" s="22"/>
      <c r="SY33" s="22"/>
      <c r="SZ33" s="22"/>
      <c r="TA33" s="22"/>
      <c r="TB33" s="22"/>
      <c r="TC33" s="22"/>
      <c r="TD33" s="22"/>
      <c r="TE33" s="22"/>
      <c r="TF33" s="22"/>
      <c r="TG33" s="22"/>
      <c r="TH33" s="22"/>
      <c r="TI33" s="22"/>
      <c r="TJ33" s="22"/>
      <c r="TK33" s="22"/>
      <c r="TL33" s="22"/>
      <c r="TM33" s="22"/>
      <c r="TN33" s="22"/>
      <c r="TO33" s="22"/>
      <c r="TP33" s="22"/>
      <c r="TQ33" s="22"/>
      <c r="TR33" s="22"/>
      <c r="TS33" s="22"/>
      <c r="TT33" s="22"/>
      <c r="TU33" s="22"/>
      <c r="TV33" s="22"/>
      <c r="ACQ33" s="22"/>
      <c r="ACR33" s="22"/>
      <c r="ACS33" s="22"/>
      <c r="ACT33" s="22"/>
      <c r="ACU33" s="22"/>
      <c r="ACV33" s="22"/>
      <c r="ACW33" s="22"/>
      <c r="ACX33" s="22"/>
      <c r="ACY33" s="22"/>
      <c r="ACZ33" s="22"/>
      <c r="ADA33" s="22"/>
      <c r="ADB33" s="22"/>
      <c r="ADC33" s="22"/>
      <c r="ADD33" s="22"/>
      <c r="ADE33" s="22"/>
      <c r="ADF33" s="22"/>
      <c r="ADG33" s="22"/>
      <c r="ADH33" s="22"/>
      <c r="ADI33" s="22"/>
      <c r="ADJ33" s="22"/>
      <c r="ADK33" s="22"/>
      <c r="ADL33" s="22"/>
      <c r="ADM33" s="22"/>
      <c r="ADN33" s="22"/>
      <c r="ADO33" s="22"/>
      <c r="ADP33" s="22"/>
      <c r="ADQ33" s="22"/>
      <c r="ADR33" s="22"/>
      <c r="ADS33" s="22"/>
      <c r="ADT33" s="22"/>
      <c r="ADU33" s="22"/>
      <c r="ADV33" s="22"/>
      <c r="ADW33" s="22"/>
      <c r="ADX33" s="22"/>
      <c r="ADY33" s="22"/>
    </row>
    <row r="34" spans="1:805" s="2" customFormat="1" ht="30" hidden="1" customHeight="1" thickBot="1" x14ac:dyDescent="0.4">
      <c r="A34" s="25"/>
      <c r="B34" s="33" t="s">
        <v>46</v>
      </c>
      <c r="C34" s="30"/>
      <c r="D34" s="20"/>
      <c r="E34" s="40"/>
      <c r="F34" s="40"/>
      <c r="G34" s="40"/>
      <c r="H34" s="40"/>
      <c r="I34" s="12"/>
      <c r="J34" s="12" t="str">
        <f t="shared" si="387"/>
        <v/>
      </c>
      <c r="K34" s="43"/>
      <c r="L34" s="237"/>
      <c r="M34" s="215"/>
      <c r="N34" s="44"/>
      <c r="O34" s="22"/>
      <c r="P34" s="43"/>
      <c r="Q34" s="244"/>
      <c r="R34" s="44"/>
      <c r="S34" s="43"/>
      <c r="T34" s="22"/>
      <c r="U34" s="44"/>
      <c r="V34" s="22"/>
      <c r="W34" s="22"/>
      <c r="X34" s="22"/>
      <c r="Y34" s="22"/>
      <c r="Z34" s="22"/>
      <c r="AA34" s="22"/>
      <c r="AB34" s="22"/>
      <c r="AC34" s="22"/>
      <c r="AD34" s="22"/>
      <c r="AE34" s="22"/>
      <c r="AF34" s="22"/>
      <c r="AG34" s="22"/>
      <c r="AH34" s="22"/>
      <c r="AI34" s="22"/>
      <c r="AJ34" s="22"/>
      <c r="AK34" s="22"/>
      <c r="AL34" s="22"/>
      <c r="AM34" s="22"/>
      <c r="AN34" s="22"/>
      <c r="AO34" s="38"/>
      <c r="AP34" s="22"/>
      <c r="AQ34" s="22"/>
      <c r="AR34" s="43"/>
      <c r="AS34" s="22"/>
      <c r="AT34" s="22"/>
      <c r="AU34" s="43"/>
      <c r="AV34" s="244"/>
      <c r="AW34" s="44"/>
      <c r="AX34" s="43"/>
      <c r="AY34" s="22"/>
      <c r="AZ34" s="44"/>
      <c r="BA34" s="22"/>
      <c r="BB34" s="22"/>
      <c r="BC34" s="22"/>
      <c r="BD34" s="22"/>
      <c r="BE34" s="22"/>
      <c r="BF34" s="22"/>
      <c r="BG34" s="22"/>
      <c r="BH34" s="22"/>
      <c r="BI34" s="22"/>
      <c r="BJ34" s="22"/>
      <c r="BK34" s="22"/>
      <c r="BL34" s="22"/>
      <c r="BM34" s="22"/>
      <c r="BN34" s="22"/>
      <c r="BO34" s="22"/>
      <c r="BP34" s="22"/>
      <c r="BQ34" s="22"/>
      <c r="BR34" s="22"/>
      <c r="BS34" s="43"/>
      <c r="BT34" s="22"/>
      <c r="BU34" s="44"/>
      <c r="BV34" s="22"/>
      <c r="BW34" s="22"/>
      <c r="BX34" s="43"/>
      <c r="BY34" s="244"/>
      <c r="BZ34" s="44"/>
      <c r="CA34" s="44"/>
      <c r="CB34" s="22"/>
      <c r="CC34" s="22"/>
      <c r="CD34" s="22"/>
      <c r="CE34" s="22"/>
      <c r="CF34" s="22"/>
      <c r="CG34" s="22"/>
      <c r="CH34" s="22"/>
      <c r="CI34" s="22"/>
      <c r="CJ34" s="22"/>
      <c r="CK34" s="22"/>
      <c r="CL34" s="22"/>
      <c r="CM34" s="43"/>
      <c r="CN34" s="22"/>
      <c r="CO34" s="22"/>
      <c r="CP34" s="22"/>
      <c r="CQ34" s="22"/>
      <c r="CR34" s="22"/>
      <c r="CS34" s="22"/>
      <c r="CT34" s="22"/>
      <c r="CU34" s="22"/>
      <c r="CV34" s="22"/>
      <c r="CW34" s="22"/>
      <c r="CX34" s="22"/>
      <c r="CY34" s="22"/>
      <c r="CZ34" s="22"/>
      <c r="DA34" s="22"/>
      <c r="DB34" s="22"/>
      <c r="DC34" s="43"/>
      <c r="DD34" s="244"/>
      <c r="DE34" s="44"/>
      <c r="DF34" s="44"/>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43"/>
      <c r="EH34" s="244"/>
      <c r="EI34" s="44"/>
      <c r="EJ34" s="44"/>
      <c r="EK34" s="22"/>
      <c r="EL34" s="22"/>
      <c r="EM34" s="22"/>
      <c r="EN34" s="22"/>
      <c r="EO34" s="22"/>
      <c r="EP34" s="22"/>
      <c r="EQ34" s="22"/>
      <c r="ER34" s="22"/>
      <c r="ES34" s="22"/>
      <c r="ET34" s="43"/>
      <c r="EU34" s="22"/>
      <c r="EV34" s="44"/>
      <c r="EW34" s="22"/>
      <c r="EX34" s="22"/>
      <c r="EY34" s="22"/>
      <c r="EZ34" s="44"/>
      <c r="FA34" s="22"/>
      <c r="FB34" s="22"/>
      <c r="FC34" s="22"/>
      <c r="FD34" s="22"/>
      <c r="FE34" s="22"/>
      <c r="FF34" s="22"/>
      <c r="FG34" s="22"/>
      <c r="FH34" s="22"/>
      <c r="FI34" s="22"/>
      <c r="FJ34" s="22"/>
      <c r="FK34" s="22"/>
      <c r="FL34" s="43"/>
      <c r="FM34" s="244"/>
      <c r="FN34" s="100"/>
      <c r="FO34" s="100"/>
      <c r="FP34" s="101"/>
      <c r="FQ34" s="102"/>
      <c r="FR34" s="101"/>
      <c r="FS34" s="100"/>
      <c r="FT34" s="101"/>
      <c r="FU34" s="101"/>
      <c r="FV34" s="101"/>
      <c r="FW34" s="101"/>
      <c r="FX34" s="101"/>
      <c r="FY34" s="101"/>
      <c r="FZ34" s="101"/>
      <c r="GA34" s="101"/>
      <c r="GB34" s="101"/>
      <c r="GC34" s="101"/>
      <c r="GD34" s="101"/>
      <c r="GE34" s="101"/>
      <c r="GF34" s="101"/>
      <c r="GG34" s="101"/>
      <c r="GH34" s="101"/>
      <c r="GI34" s="101"/>
      <c r="GJ34" s="101"/>
      <c r="GK34" s="101"/>
      <c r="GL34" s="102"/>
      <c r="GM34" s="101"/>
      <c r="GN34" s="100"/>
      <c r="GO34" s="102"/>
      <c r="GP34" s="102"/>
      <c r="GQ34" s="250"/>
      <c r="GR34" s="100"/>
      <c r="GS34" s="101"/>
      <c r="GT34" s="102"/>
      <c r="GU34" s="101"/>
      <c r="GV34" s="100"/>
      <c r="GW34" s="101"/>
      <c r="GX34" s="101"/>
      <c r="GY34" s="101"/>
      <c r="GZ34" s="101"/>
      <c r="HA34" s="101"/>
      <c r="HB34" s="101"/>
      <c r="HC34" s="101"/>
      <c r="HD34" s="101"/>
      <c r="HE34" s="100"/>
      <c r="HF34" s="101"/>
      <c r="HG34" s="101"/>
      <c r="HH34" s="102"/>
      <c r="HI34" s="101"/>
      <c r="HJ34" s="100"/>
      <c r="HK34" s="101"/>
      <c r="HL34" s="102"/>
      <c r="HM34" s="101"/>
      <c r="HN34" s="101"/>
      <c r="HO34" s="101"/>
      <c r="HP34" s="101"/>
      <c r="HQ34" s="101"/>
      <c r="HR34" s="101"/>
      <c r="HS34" s="101"/>
      <c r="HT34" s="101"/>
      <c r="HU34" s="102"/>
      <c r="HV34" s="250"/>
      <c r="HW34" s="101"/>
      <c r="HX34" s="101"/>
      <c r="HY34" s="101"/>
      <c r="HZ34" s="101"/>
      <c r="IA34" s="101"/>
      <c r="IB34" s="101"/>
      <c r="IC34" s="101"/>
      <c r="ID34" s="101"/>
      <c r="IE34" s="101"/>
      <c r="IF34" s="101"/>
      <c r="IG34" s="101"/>
      <c r="IH34" s="101"/>
      <c r="II34" s="101"/>
      <c r="IJ34" s="101"/>
      <c r="IK34" s="101"/>
      <c r="IL34" s="101"/>
      <c r="IM34" s="101"/>
      <c r="IN34" s="101"/>
      <c r="IO34" s="101"/>
      <c r="IP34" s="101"/>
      <c r="IQ34" s="101"/>
      <c r="IR34" s="101"/>
      <c r="IS34" s="101"/>
      <c r="IT34" s="101"/>
      <c r="IU34" s="101"/>
      <c r="IV34" s="101"/>
      <c r="IW34" s="101"/>
      <c r="IX34" s="101"/>
      <c r="IY34" s="101"/>
      <c r="IZ34" s="102"/>
      <c r="JA34" s="250"/>
      <c r="JB34" s="22"/>
      <c r="JC34" s="44"/>
      <c r="JD34" s="22"/>
      <c r="JE34" s="43"/>
      <c r="JF34" s="22"/>
      <c r="JG34" s="44"/>
      <c r="JH34" s="22"/>
      <c r="JI34" s="22"/>
      <c r="JJ34" s="22"/>
      <c r="JK34" s="22"/>
      <c r="JL34" s="22"/>
      <c r="JM34" s="22"/>
      <c r="JN34" s="22"/>
      <c r="JO34" s="22"/>
      <c r="JP34" s="22"/>
      <c r="JQ34" s="22"/>
      <c r="JR34" s="22"/>
      <c r="JS34" s="22"/>
      <c r="JT34" s="22"/>
      <c r="JU34" s="22"/>
      <c r="JV34" s="22"/>
      <c r="JW34" s="22"/>
      <c r="JX34" s="22"/>
      <c r="JY34" s="22"/>
      <c r="JZ34" s="43"/>
      <c r="KA34" s="22"/>
      <c r="KB34" s="44"/>
      <c r="KC34" s="22"/>
      <c r="KD34" s="43"/>
      <c r="KE34" s="244"/>
      <c r="KF34" s="22"/>
      <c r="KG34" s="44"/>
      <c r="KH34" s="22"/>
      <c r="KI34" s="22"/>
      <c r="KJ34" s="22"/>
      <c r="KK34" s="22"/>
      <c r="KL34" s="22"/>
      <c r="KM34" s="22"/>
      <c r="KN34" s="22"/>
      <c r="KO34" s="22"/>
      <c r="KP34" s="22"/>
      <c r="KQ34" s="22"/>
      <c r="KR34" s="22"/>
      <c r="KS34" s="22"/>
      <c r="KT34" s="22"/>
      <c r="KU34" s="22"/>
      <c r="KV34" s="22"/>
      <c r="KW34" s="22"/>
      <c r="KX34" s="22"/>
      <c r="KY34" s="22"/>
      <c r="KZ34" s="22"/>
      <c r="LA34" s="22"/>
      <c r="LB34" s="22"/>
      <c r="LC34" s="22"/>
      <c r="LD34" s="43"/>
      <c r="LE34" s="22"/>
      <c r="LF34" s="44"/>
      <c r="LG34" s="22"/>
      <c r="LH34" s="22"/>
      <c r="LI34" s="43"/>
      <c r="LJ34" s="270"/>
      <c r="LK34" s="106"/>
      <c r="LL34" s="44"/>
      <c r="LM34" s="22"/>
      <c r="LN34" s="22"/>
      <c r="LO34" s="22"/>
      <c r="LP34" s="43"/>
      <c r="LQ34" s="22"/>
      <c r="LR34" s="22"/>
      <c r="LS34" s="22"/>
      <c r="LT34" s="43"/>
      <c r="LU34" s="22"/>
      <c r="LV34" s="22"/>
      <c r="LW34" s="22"/>
      <c r="LX34" s="22"/>
      <c r="LY34" s="22"/>
      <c r="LZ34" s="22"/>
      <c r="MA34" s="22"/>
      <c r="MB34" s="22"/>
      <c r="MC34" s="22"/>
      <c r="MD34" s="22"/>
      <c r="ME34" s="22"/>
      <c r="MF34" s="22"/>
      <c r="MG34" s="22"/>
      <c r="MH34" s="38"/>
      <c r="MI34" s="22"/>
      <c r="MJ34" s="22"/>
      <c r="MK34" s="22"/>
      <c r="ML34" s="22"/>
      <c r="MM34" s="43"/>
      <c r="MN34" s="244"/>
      <c r="MO34" s="106"/>
      <c r="MP34" s="44"/>
      <c r="MQ34" s="22"/>
      <c r="MR34" s="22"/>
      <c r="MS34" s="22"/>
      <c r="MT34" s="22"/>
      <c r="MU34" s="22"/>
      <c r="MV34" s="22"/>
      <c r="MW34" s="22"/>
      <c r="MX34" s="22"/>
      <c r="MY34" s="22"/>
      <c r="MZ34" s="22"/>
      <c r="NA34" s="22"/>
      <c r="NB34" s="22"/>
      <c r="NC34" s="22"/>
      <c r="ND34" s="22"/>
      <c r="NE34" s="22"/>
      <c r="NF34" s="22"/>
      <c r="NG34" s="22"/>
      <c r="NH34" s="22"/>
      <c r="NI34" s="22"/>
      <c r="NJ34" s="22"/>
      <c r="NK34" s="22"/>
      <c r="NL34" s="22"/>
      <c r="NM34" s="22"/>
      <c r="NN34" s="22"/>
      <c r="NO34" s="22"/>
      <c r="NP34" s="22"/>
      <c r="NQ34" s="22"/>
      <c r="NR34" s="22"/>
      <c r="NS34" s="22"/>
      <c r="NT34" s="22"/>
      <c r="NU34" s="22"/>
      <c r="NV34" s="22"/>
      <c r="NW34" s="22"/>
      <c r="NX34" s="22"/>
      <c r="NY34" s="22"/>
      <c r="NZ34" s="22"/>
      <c r="OA34" s="22"/>
      <c r="OB34" s="22"/>
      <c r="OC34" s="22"/>
      <c r="OD34" s="22"/>
      <c r="OE34" s="22"/>
      <c r="OF34" s="22"/>
      <c r="OG34" s="22"/>
      <c r="OH34" s="22"/>
      <c r="OI34" s="22"/>
      <c r="OJ34" s="22"/>
      <c r="OK34" s="22"/>
      <c r="OL34" s="22"/>
      <c r="OM34" s="22"/>
      <c r="ON34" s="22"/>
      <c r="OO34" s="22"/>
      <c r="OP34" s="22"/>
      <c r="OQ34" s="22"/>
      <c r="OR34" s="22"/>
      <c r="OS34" s="22"/>
      <c r="OT34" s="22"/>
      <c r="OU34" s="22"/>
      <c r="OV34" s="22"/>
      <c r="OW34" s="22"/>
      <c r="OX34" s="22"/>
      <c r="OY34" s="22"/>
      <c r="OZ34" s="22"/>
      <c r="PA34" s="22"/>
      <c r="PB34" s="22"/>
      <c r="PC34" s="22"/>
      <c r="PD34" s="22"/>
      <c r="PE34" s="22"/>
      <c r="PF34" s="22"/>
      <c r="PG34" s="22"/>
      <c r="PH34" s="22"/>
      <c r="PI34" s="22"/>
      <c r="PJ34" s="22"/>
      <c r="PK34" s="22"/>
      <c r="PL34" s="22"/>
      <c r="PM34" s="22"/>
      <c r="PN34" s="22"/>
      <c r="PO34" s="22"/>
      <c r="PP34" s="22"/>
      <c r="PQ34" s="22"/>
      <c r="PR34" s="22"/>
      <c r="PS34" s="22"/>
      <c r="PT34" s="22"/>
      <c r="PU34" s="22"/>
      <c r="PV34" s="22"/>
      <c r="PW34" s="22"/>
      <c r="PX34" s="22"/>
      <c r="PY34" s="22"/>
      <c r="PZ34" s="22"/>
      <c r="QA34" s="22"/>
      <c r="QB34" s="22"/>
      <c r="QC34" s="22"/>
      <c r="QD34" s="22"/>
      <c r="QE34" s="22"/>
      <c r="QF34" s="22"/>
      <c r="QG34" s="22"/>
      <c r="QH34" s="22"/>
      <c r="QI34" s="22"/>
      <c r="QJ34" s="22"/>
      <c r="QK34" s="22"/>
      <c r="QL34" s="22"/>
      <c r="QM34" s="22"/>
      <c r="QN34" s="22"/>
      <c r="QO34" s="22"/>
      <c r="QP34" s="22"/>
      <c r="QQ34" s="22"/>
      <c r="QR34" s="22"/>
      <c r="QS34" s="22"/>
      <c r="QT34" s="22"/>
      <c r="QU34" s="22"/>
      <c r="QV34" s="22"/>
      <c r="QW34" s="22"/>
      <c r="QX34" s="22"/>
      <c r="QY34" s="22"/>
      <c r="QZ34" s="22"/>
      <c r="RA34" s="22"/>
      <c r="RB34" s="22"/>
      <c r="RC34" s="22"/>
      <c r="RD34" s="22"/>
      <c r="RE34" s="22"/>
      <c r="RF34" s="22"/>
      <c r="RG34" s="22"/>
      <c r="RH34" s="22"/>
      <c r="RI34" s="22"/>
      <c r="RJ34" s="22"/>
      <c r="RK34" s="22"/>
      <c r="RL34" s="22"/>
      <c r="RM34" s="22"/>
      <c r="RN34" s="22"/>
      <c r="RO34" s="22"/>
      <c r="RP34" s="22"/>
      <c r="RQ34" s="22"/>
      <c r="RR34" s="22"/>
      <c r="RS34" s="22"/>
      <c r="RT34" s="22"/>
      <c r="RU34" s="22"/>
      <c r="RV34" s="22"/>
      <c r="RW34" s="22"/>
      <c r="RX34" s="22"/>
      <c r="RY34" s="22"/>
      <c r="RZ34" s="22"/>
      <c r="SA34" s="22"/>
      <c r="SB34" s="22"/>
      <c r="SC34" s="22"/>
      <c r="SD34" s="22"/>
      <c r="SE34" s="22"/>
      <c r="SF34" s="22"/>
      <c r="SG34" s="22"/>
      <c r="SH34" s="22"/>
      <c r="SI34" s="22"/>
      <c r="SJ34" s="22"/>
      <c r="SK34" s="22"/>
      <c r="SL34" s="22"/>
      <c r="SM34" s="22"/>
      <c r="SN34" s="22"/>
      <c r="SO34" s="22"/>
      <c r="SP34" s="22"/>
      <c r="SQ34" s="22"/>
      <c r="SR34" s="22"/>
      <c r="SS34" s="22"/>
      <c r="ST34" s="22"/>
      <c r="SU34" s="22"/>
      <c r="SV34" s="22"/>
      <c r="SW34" s="22"/>
      <c r="SX34" s="22"/>
      <c r="SY34" s="22"/>
      <c r="SZ34" s="22"/>
      <c r="TA34" s="22"/>
      <c r="TB34" s="22"/>
      <c r="TC34" s="22"/>
      <c r="TD34" s="22"/>
      <c r="TE34" s="22"/>
      <c r="TF34" s="22"/>
      <c r="TG34" s="22"/>
      <c r="TH34" s="22"/>
      <c r="TI34" s="22"/>
      <c r="TJ34" s="22"/>
      <c r="TK34" s="22"/>
      <c r="TL34" s="22"/>
      <c r="TM34" s="22"/>
      <c r="TN34" s="22"/>
      <c r="TO34" s="22"/>
      <c r="TP34" s="22"/>
      <c r="TQ34" s="22"/>
      <c r="TR34" s="22"/>
      <c r="TS34" s="22"/>
      <c r="TT34" s="22"/>
      <c r="TU34" s="22"/>
      <c r="TV34" s="22"/>
      <c r="ACQ34" s="22"/>
      <c r="ACR34" s="22"/>
      <c r="ACS34" s="22"/>
      <c r="ACT34" s="22"/>
      <c r="ACU34" s="22"/>
      <c r="ACV34" s="22"/>
      <c r="ACW34" s="22"/>
      <c r="ACX34" s="22"/>
      <c r="ACY34" s="22"/>
      <c r="ACZ34" s="22"/>
      <c r="ADA34" s="22"/>
      <c r="ADB34" s="22"/>
      <c r="ADC34" s="22"/>
      <c r="ADD34" s="22"/>
      <c r="ADE34" s="22"/>
      <c r="ADF34" s="22"/>
      <c r="ADG34" s="22"/>
      <c r="ADH34" s="22"/>
      <c r="ADI34" s="22"/>
      <c r="ADJ34" s="22"/>
      <c r="ADK34" s="22"/>
      <c r="ADL34" s="22"/>
      <c r="ADM34" s="22"/>
      <c r="ADN34" s="22"/>
      <c r="ADO34" s="22"/>
      <c r="ADP34" s="22"/>
      <c r="ADQ34" s="22"/>
      <c r="ADR34" s="22"/>
      <c r="ADS34" s="22"/>
      <c r="ADT34" s="22"/>
      <c r="ADU34" s="22"/>
      <c r="ADV34" s="22"/>
      <c r="ADW34" s="22"/>
      <c r="ADX34" s="22"/>
      <c r="ADY34" s="22"/>
    </row>
    <row r="35" spans="1:805" s="2" customFormat="1" ht="30" customHeight="1" thickBot="1" x14ac:dyDescent="0.4">
      <c r="A35" s="25" t="s">
        <v>41</v>
      </c>
      <c r="B35" s="67" t="s">
        <v>47</v>
      </c>
      <c r="C35" s="115"/>
      <c r="D35" s="68"/>
      <c r="E35" s="69"/>
      <c r="F35" s="70"/>
      <c r="G35" s="69"/>
      <c r="H35" s="70"/>
      <c r="I35" s="12"/>
      <c r="J35" s="12" t="str">
        <f t="shared" si="387"/>
        <v/>
      </c>
      <c r="K35" s="43"/>
      <c r="L35" s="237"/>
      <c r="M35" s="215"/>
      <c r="N35" s="44"/>
      <c r="O35" s="22"/>
      <c r="P35" s="43"/>
      <c r="Q35" s="244"/>
      <c r="R35" s="44"/>
      <c r="S35" s="43"/>
      <c r="T35" s="22"/>
      <c r="U35" s="44"/>
      <c r="V35" s="22"/>
      <c r="W35" s="22"/>
      <c r="X35" s="22"/>
      <c r="Y35" s="22"/>
      <c r="Z35" s="22"/>
      <c r="AA35" s="22"/>
      <c r="AB35" s="22"/>
      <c r="AC35" s="22"/>
      <c r="AD35" s="22"/>
      <c r="AE35" s="22"/>
      <c r="AF35" s="22"/>
      <c r="AG35" s="22"/>
      <c r="AH35" s="22"/>
      <c r="AI35" s="22"/>
      <c r="AJ35" s="22"/>
      <c r="AK35" s="22"/>
      <c r="AL35" s="22"/>
      <c r="AM35" s="22"/>
      <c r="AN35" s="22"/>
      <c r="AO35" s="38"/>
      <c r="AP35" s="22"/>
      <c r="AQ35" s="22"/>
      <c r="AR35" s="43"/>
      <c r="AS35" s="22"/>
      <c r="AT35" s="22"/>
      <c r="AU35" s="43"/>
      <c r="AV35" s="244"/>
      <c r="AW35" s="44"/>
      <c r="AX35" s="43"/>
      <c r="AY35" s="22"/>
      <c r="AZ35" s="44"/>
      <c r="BA35" s="22"/>
      <c r="BB35" s="22"/>
      <c r="BC35" s="22"/>
      <c r="BD35" s="22"/>
      <c r="BE35" s="22"/>
      <c r="BF35" s="22"/>
      <c r="BG35" s="22"/>
      <c r="BH35" s="22"/>
      <c r="BI35" s="22"/>
      <c r="BJ35" s="22"/>
      <c r="BK35" s="22"/>
      <c r="BL35" s="22"/>
      <c r="BM35" s="22"/>
      <c r="BN35" s="22"/>
      <c r="BO35" s="22"/>
      <c r="BP35" s="22"/>
      <c r="BQ35" s="22"/>
      <c r="BR35" s="22"/>
      <c r="BS35" s="43"/>
      <c r="BT35" s="22"/>
      <c r="BU35" s="44"/>
      <c r="BV35" s="22"/>
      <c r="BW35" s="22"/>
      <c r="BX35" s="43"/>
      <c r="BY35" s="244"/>
      <c r="BZ35" s="44"/>
      <c r="CA35" s="44"/>
      <c r="CB35" s="22"/>
      <c r="CC35" s="22"/>
      <c r="CD35" s="22"/>
      <c r="CE35" s="22"/>
      <c r="CF35" s="22"/>
      <c r="CG35" s="22"/>
      <c r="CH35" s="22"/>
      <c r="CI35" s="22"/>
      <c r="CJ35" s="22"/>
      <c r="CK35" s="22"/>
      <c r="CL35" s="22"/>
      <c r="CM35" s="43"/>
      <c r="CN35" s="22"/>
      <c r="CO35" s="22"/>
      <c r="CP35" s="22"/>
      <c r="CQ35" s="22"/>
      <c r="CR35" s="22"/>
      <c r="CS35" s="22"/>
      <c r="CT35" s="22"/>
      <c r="CU35" s="22"/>
      <c r="CV35" s="22"/>
      <c r="CW35" s="22"/>
      <c r="CX35" s="22"/>
      <c r="CY35" s="22"/>
      <c r="CZ35" s="22"/>
      <c r="DA35" s="22"/>
      <c r="DB35" s="22"/>
      <c r="DC35" s="43"/>
      <c r="DD35" s="244"/>
      <c r="DE35" s="44"/>
      <c r="DF35" s="44"/>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43"/>
      <c r="EH35" s="244"/>
      <c r="EI35" s="44"/>
      <c r="EJ35" s="44"/>
      <c r="EK35" s="22"/>
      <c r="EL35" s="22"/>
      <c r="EM35" s="22"/>
      <c r="EN35" s="22"/>
      <c r="EO35" s="22"/>
      <c r="EP35" s="22"/>
      <c r="EQ35" s="22"/>
      <c r="ER35" s="22"/>
      <c r="ES35" s="22"/>
      <c r="ET35" s="43"/>
      <c r="EU35" s="22"/>
      <c r="EV35" s="44"/>
      <c r="EW35" s="22"/>
      <c r="EX35" s="22"/>
      <c r="EY35" s="22"/>
      <c r="EZ35" s="44"/>
      <c r="FA35" s="22"/>
      <c r="FB35" s="22"/>
      <c r="FC35" s="22"/>
      <c r="FD35" s="22"/>
      <c r="FE35" s="22"/>
      <c r="FF35" s="22"/>
      <c r="FG35" s="22"/>
      <c r="FH35" s="22"/>
      <c r="FI35" s="22"/>
      <c r="FJ35" s="22"/>
      <c r="FK35" s="22"/>
      <c r="FL35" s="43"/>
      <c r="FM35" s="244"/>
      <c r="FN35" s="100"/>
      <c r="FO35" s="100"/>
      <c r="FP35" s="101"/>
      <c r="FQ35" s="102"/>
      <c r="FR35" s="101"/>
      <c r="FS35" s="100"/>
      <c r="FT35" s="101"/>
      <c r="FU35" s="101"/>
      <c r="FV35" s="101"/>
      <c r="FW35" s="101"/>
      <c r="FX35" s="101"/>
      <c r="FY35" s="101"/>
      <c r="FZ35" s="101"/>
      <c r="GA35" s="101"/>
      <c r="GB35" s="101"/>
      <c r="GC35" s="101"/>
      <c r="GD35" s="101"/>
      <c r="GE35" s="101"/>
      <c r="GF35" s="101"/>
      <c r="GG35" s="101"/>
      <c r="GH35" s="101"/>
      <c r="GI35" s="101"/>
      <c r="GJ35" s="101"/>
      <c r="GK35" s="101"/>
      <c r="GL35" s="102"/>
      <c r="GM35" s="101"/>
      <c r="GN35" s="100"/>
      <c r="GO35" s="102"/>
      <c r="GP35" s="102"/>
      <c r="GQ35" s="250"/>
      <c r="GR35" s="100"/>
      <c r="GS35" s="101"/>
      <c r="GT35" s="102"/>
      <c r="GU35" s="101"/>
      <c r="GV35" s="100"/>
      <c r="GW35" s="101"/>
      <c r="GX35" s="101"/>
      <c r="GY35" s="101"/>
      <c r="GZ35" s="101"/>
      <c r="HA35" s="101"/>
      <c r="HB35" s="101"/>
      <c r="HC35" s="101"/>
      <c r="HD35" s="101"/>
      <c r="HE35" s="100"/>
      <c r="HF35" s="101"/>
      <c r="HG35" s="101"/>
      <c r="HH35" s="102"/>
      <c r="HI35" s="101"/>
      <c r="HJ35" s="100"/>
      <c r="HK35" s="101"/>
      <c r="HL35" s="102"/>
      <c r="HM35" s="101"/>
      <c r="HN35" s="101"/>
      <c r="HO35" s="101"/>
      <c r="HP35" s="101"/>
      <c r="HQ35" s="101"/>
      <c r="HR35" s="101"/>
      <c r="HS35" s="101"/>
      <c r="HT35" s="101"/>
      <c r="HU35" s="102"/>
      <c r="HV35" s="250"/>
      <c r="HW35" s="101"/>
      <c r="HX35" s="101"/>
      <c r="HY35" s="101"/>
      <c r="HZ35" s="101"/>
      <c r="IA35" s="101"/>
      <c r="IB35" s="101"/>
      <c r="IC35" s="101"/>
      <c r="ID35" s="101"/>
      <c r="IE35" s="101"/>
      <c r="IF35" s="101"/>
      <c r="IG35" s="101"/>
      <c r="IH35" s="101"/>
      <c r="II35" s="101"/>
      <c r="IJ35" s="101"/>
      <c r="IK35" s="101"/>
      <c r="IL35" s="101"/>
      <c r="IM35" s="101"/>
      <c r="IN35" s="101"/>
      <c r="IO35" s="101"/>
      <c r="IP35" s="101"/>
      <c r="IQ35" s="101"/>
      <c r="IR35" s="101"/>
      <c r="IS35" s="101"/>
      <c r="IT35" s="101"/>
      <c r="IU35" s="101"/>
      <c r="IV35" s="101"/>
      <c r="IW35" s="101"/>
      <c r="IX35" s="101"/>
      <c r="IY35" s="101"/>
      <c r="IZ35" s="102"/>
      <c r="JA35" s="250"/>
      <c r="JB35" s="22"/>
      <c r="JC35" s="44"/>
      <c r="JD35" s="22"/>
      <c r="JE35" s="43"/>
      <c r="JF35" s="22"/>
      <c r="JG35" s="44"/>
      <c r="JH35" s="22"/>
      <c r="JI35" s="22"/>
      <c r="JJ35" s="22"/>
      <c r="JK35" s="22"/>
      <c r="JL35" s="22"/>
      <c r="JM35" s="22"/>
      <c r="JN35" s="22"/>
      <c r="JO35" s="22"/>
      <c r="JP35" s="22"/>
      <c r="JQ35" s="22"/>
      <c r="JR35" s="22"/>
      <c r="JS35" s="22"/>
      <c r="JT35" s="22"/>
      <c r="JU35" s="22"/>
      <c r="JV35" s="22"/>
      <c r="JW35" s="22"/>
      <c r="JX35" s="22"/>
      <c r="JY35" s="22"/>
      <c r="JZ35" s="43"/>
      <c r="KA35" s="22"/>
      <c r="KB35" s="44"/>
      <c r="KC35" s="22"/>
      <c r="KD35" s="43"/>
      <c r="KE35" s="244"/>
      <c r="KF35" s="22"/>
      <c r="KG35" s="44"/>
      <c r="KH35" s="22"/>
      <c r="KI35" s="22"/>
      <c r="KJ35" s="22"/>
      <c r="KK35" s="22"/>
      <c r="KL35" s="22"/>
      <c r="KM35" s="22"/>
      <c r="KN35" s="22"/>
      <c r="KO35" s="22"/>
      <c r="KP35" s="22"/>
      <c r="KQ35" s="22"/>
      <c r="KR35" s="22"/>
      <c r="KS35" s="22"/>
      <c r="KT35" s="22"/>
      <c r="KU35" s="22"/>
      <c r="KV35" s="22"/>
      <c r="KW35" s="22"/>
      <c r="KX35" s="22"/>
      <c r="KY35" s="22"/>
      <c r="KZ35" s="22"/>
      <c r="LA35" s="22"/>
      <c r="LB35" s="22"/>
      <c r="LC35" s="22"/>
      <c r="LD35" s="43"/>
      <c r="LE35" s="22"/>
      <c r="LF35" s="44"/>
      <c r="LG35" s="22"/>
      <c r="LH35" s="22"/>
      <c r="LI35" s="43"/>
      <c r="LJ35" s="270"/>
      <c r="LK35" s="106"/>
      <c r="LL35" s="44"/>
      <c r="LM35" s="22"/>
      <c r="LN35" s="22"/>
      <c r="LO35" s="22"/>
      <c r="LP35" s="43"/>
      <c r="LQ35" s="22"/>
      <c r="LR35" s="22"/>
      <c r="LS35" s="22"/>
      <c r="LT35" s="43"/>
      <c r="LU35" s="22"/>
      <c r="LV35" s="22"/>
      <c r="LW35" s="22"/>
      <c r="LX35" s="22"/>
      <c r="LY35" s="22"/>
      <c r="LZ35" s="22"/>
      <c r="MA35" s="22"/>
      <c r="MB35" s="22"/>
      <c r="MC35" s="22"/>
      <c r="MD35" s="22"/>
      <c r="ME35" s="22"/>
      <c r="MF35" s="22"/>
      <c r="MG35" s="22"/>
      <c r="MH35" s="38"/>
      <c r="MI35" s="22"/>
      <c r="MJ35" s="22"/>
      <c r="MK35" s="22"/>
      <c r="ML35" s="22"/>
      <c r="MM35" s="43"/>
      <c r="MN35" s="244"/>
      <c r="MO35" s="106"/>
      <c r="MP35" s="44"/>
      <c r="MQ35" s="22"/>
      <c r="MR35" s="22"/>
      <c r="MS35" s="22"/>
      <c r="MT35" s="22"/>
      <c r="MU35" s="22"/>
      <c r="MV35" s="22"/>
      <c r="MW35" s="22"/>
      <c r="MX35" s="22"/>
      <c r="MY35" s="22"/>
      <c r="MZ35" s="22"/>
      <c r="NA35" s="22"/>
      <c r="NB35" s="22"/>
      <c r="NC35" s="22"/>
      <c r="ND35" s="22"/>
      <c r="NE35" s="22"/>
      <c r="NF35" s="22"/>
      <c r="NG35" s="22"/>
      <c r="NH35" s="22"/>
      <c r="NI35" s="22"/>
      <c r="NJ35" s="22"/>
      <c r="NK35" s="22"/>
      <c r="NL35" s="22"/>
      <c r="NM35" s="22"/>
      <c r="NN35" s="22"/>
      <c r="NO35" s="22"/>
      <c r="NP35" s="22"/>
      <c r="NQ35" s="22"/>
      <c r="NR35" s="22"/>
      <c r="NS35" s="22"/>
      <c r="NT35" s="22"/>
      <c r="NU35" s="22"/>
      <c r="NV35" s="22"/>
      <c r="NW35" s="22"/>
      <c r="NX35" s="22"/>
      <c r="NY35" s="22"/>
      <c r="NZ35" s="22"/>
      <c r="OA35" s="22"/>
      <c r="OB35" s="22"/>
      <c r="OC35" s="22"/>
      <c r="OD35" s="22"/>
      <c r="OE35" s="22"/>
      <c r="OF35" s="22"/>
      <c r="OG35" s="22"/>
      <c r="OH35" s="22"/>
      <c r="OI35" s="22"/>
      <c r="OJ35" s="22"/>
      <c r="OK35" s="22"/>
      <c r="OL35" s="22"/>
      <c r="OM35" s="22"/>
      <c r="ON35" s="22"/>
      <c r="OO35" s="22"/>
      <c r="OP35" s="22"/>
      <c r="OQ35" s="22"/>
      <c r="OR35" s="22"/>
      <c r="OS35" s="22"/>
      <c r="OT35" s="22"/>
      <c r="OU35" s="22"/>
      <c r="OV35" s="22"/>
      <c r="OW35" s="22"/>
      <c r="OX35" s="22"/>
      <c r="OY35" s="22"/>
      <c r="OZ35" s="22"/>
      <c r="PA35" s="22"/>
      <c r="PB35" s="22"/>
      <c r="PC35" s="22"/>
      <c r="PD35" s="22"/>
      <c r="PE35" s="22"/>
      <c r="PF35" s="22"/>
      <c r="PG35" s="22"/>
      <c r="PH35" s="22"/>
      <c r="PI35" s="22"/>
      <c r="PJ35" s="22"/>
      <c r="PK35" s="22"/>
      <c r="PL35" s="22"/>
      <c r="PM35" s="22"/>
      <c r="PN35" s="22"/>
      <c r="PO35" s="22"/>
      <c r="PP35" s="22"/>
      <c r="PQ35" s="22"/>
      <c r="PR35" s="22"/>
      <c r="PS35" s="22"/>
      <c r="PT35" s="22"/>
      <c r="PU35" s="22"/>
      <c r="PV35" s="22"/>
      <c r="PW35" s="22"/>
      <c r="PX35" s="22"/>
      <c r="PY35" s="22"/>
      <c r="PZ35" s="22"/>
      <c r="QA35" s="22"/>
      <c r="QB35" s="22"/>
      <c r="QC35" s="22"/>
      <c r="QD35" s="22"/>
      <c r="QE35" s="22"/>
      <c r="QF35" s="22"/>
      <c r="QG35" s="22"/>
      <c r="QH35" s="22"/>
      <c r="QI35" s="22"/>
      <c r="QJ35" s="22"/>
      <c r="QK35" s="22"/>
      <c r="QL35" s="22"/>
      <c r="QM35" s="22"/>
      <c r="QN35" s="22"/>
      <c r="QO35" s="22"/>
      <c r="QP35" s="22"/>
      <c r="QQ35" s="22"/>
      <c r="QR35" s="22"/>
      <c r="QS35" s="22"/>
      <c r="QT35" s="22"/>
      <c r="QU35" s="22"/>
      <c r="QV35" s="22"/>
      <c r="QW35" s="22"/>
      <c r="QX35" s="22"/>
      <c r="QY35" s="22"/>
      <c r="QZ35" s="22"/>
      <c r="RA35" s="22"/>
      <c r="RB35" s="22"/>
      <c r="RC35" s="22"/>
      <c r="RD35" s="22"/>
      <c r="RE35" s="22"/>
      <c r="RF35" s="22"/>
      <c r="RG35" s="22"/>
      <c r="RH35" s="22"/>
      <c r="RI35" s="22"/>
      <c r="RJ35" s="22"/>
      <c r="RK35" s="22"/>
      <c r="RL35" s="22"/>
      <c r="RM35" s="22"/>
      <c r="RN35" s="22"/>
      <c r="RO35" s="22"/>
      <c r="RP35" s="22"/>
      <c r="RQ35" s="22"/>
      <c r="RR35" s="22"/>
      <c r="RS35" s="22"/>
      <c r="RT35" s="22"/>
      <c r="RU35" s="22"/>
      <c r="RV35" s="22"/>
      <c r="RW35" s="22"/>
      <c r="RX35" s="22"/>
      <c r="RY35" s="22"/>
      <c r="RZ35" s="22"/>
      <c r="SA35" s="22"/>
      <c r="SB35" s="22"/>
      <c r="SC35" s="22"/>
      <c r="SD35" s="22"/>
      <c r="SE35" s="22"/>
      <c r="SF35" s="22"/>
      <c r="SG35" s="22"/>
      <c r="SH35" s="22"/>
      <c r="SI35" s="22"/>
      <c r="SJ35" s="22"/>
      <c r="SK35" s="22"/>
      <c r="SL35" s="22"/>
      <c r="SM35" s="22"/>
      <c r="SN35" s="22"/>
      <c r="SO35" s="22"/>
      <c r="SP35" s="22"/>
      <c r="SQ35" s="22"/>
      <c r="SR35" s="22"/>
      <c r="SS35" s="22"/>
      <c r="ST35" s="22"/>
      <c r="SU35" s="22"/>
      <c r="SV35" s="22"/>
      <c r="SW35" s="22"/>
      <c r="SX35" s="22"/>
      <c r="SY35" s="22"/>
      <c r="SZ35" s="22"/>
      <c r="TA35" s="22"/>
      <c r="TB35" s="22"/>
      <c r="TC35" s="22"/>
      <c r="TD35" s="22"/>
      <c r="TE35" s="22"/>
      <c r="TF35" s="22"/>
      <c r="TG35" s="22"/>
      <c r="TH35" s="22"/>
      <c r="TI35" s="22"/>
      <c r="TJ35" s="22"/>
      <c r="TK35" s="22"/>
      <c r="TL35" s="22"/>
      <c r="TM35" s="22"/>
      <c r="TN35" s="22"/>
      <c r="TO35" s="22"/>
      <c r="TP35" s="22"/>
      <c r="TQ35" s="22"/>
      <c r="TR35" s="22"/>
      <c r="TS35" s="22"/>
      <c r="TT35" s="22"/>
      <c r="TU35" s="22"/>
      <c r="TV35" s="22"/>
      <c r="ACQ35" s="22"/>
      <c r="ACR35" s="22"/>
      <c r="ACS35" s="22"/>
      <c r="ACT35" s="22"/>
      <c r="ACU35" s="22"/>
      <c r="ACV35" s="22"/>
      <c r="ACW35" s="22"/>
      <c r="ACX35" s="22"/>
      <c r="ACY35" s="22"/>
      <c r="ACZ35" s="22"/>
      <c r="ADA35" s="22"/>
      <c r="ADB35" s="22"/>
      <c r="ADC35" s="22"/>
      <c r="ADD35" s="22"/>
      <c r="ADE35" s="22"/>
      <c r="ADF35" s="22"/>
      <c r="ADG35" s="22"/>
      <c r="ADH35" s="22"/>
      <c r="ADI35" s="22"/>
      <c r="ADJ35" s="22"/>
      <c r="ADK35" s="22"/>
      <c r="ADL35" s="22"/>
      <c r="ADM35" s="22"/>
      <c r="ADN35" s="22"/>
      <c r="ADO35" s="22"/>
      <c r="ADP35" s="22"/>
      <c r="ADQ35" s="22"/>
      <c r="ADR35" s="22"/>
      <c r="ADS35" s="22"/>
      <c r="ADT35" s="22"/>
      <c r="ADU35" s="22"/>
      <c r="ADV35" s="22"/>
      <c r="ADW35" s="22"/>
      <c r="ADX35" s="22"/>
      <c r="ADY35" s="22"/>
    </row>
    <row r="36" spans="1:805" s="2" customFormat="1" ht="30" customHeight="1" thickBot="1" x14ac:dyDescent="0.6">
      <c r="A36" s="118"/>
      <c r="B36" s="71" t="s">
        <v>48</v>
      </c>
      <c r="C36" s="71"/>
      <c r="D36" s="71"/>
      <c r="E36" s="72"/>
      <c r="F36" s="72"/>
      <c r="G36" s="72">
        <v>45110</v>
      </c>
      <c r="H36" s="72">
        <f>G36+3</f>
        <v>45113</v>
      </c>
      <c r="I36" s="12"/>
      <c r="J36" s="12" t="str">
        <f t="shared" si="387"/>
        <v/>
      </c>
      <c r="K36" s="43"/>
      <c r="L36" s="237"/>
      <c r="M36" s="215"/>
      <c r="N36" s="44"/>
      <c r="O36" s="22"/>
      <c r="P36" s="43"/>
      <c r="Q36" s="244"/>
      <c r="R36" s="44"/>
      <c r="S36" s="43"/>
      <c r="T36" s="22"/>
      <c r="U36" s="44"/>
      <c r="V36" s="22"/>
      <c r="W36" s="22"/>
      <c r="X36" s="22"/>
      <c r="Y36" s="22"/>
      <c r="Z36" s="22"/>
      <c r="AA36" s="22"/>
      <c r="AB36" s="22"/>
      <c r="AC36" s="22"/>
      <c r="AD36" s="22"/>
      <c r="AE36" s="22"/>
      <c r="AF36" s="22"/>
      <c r="AG36" s="22"/>
      <c r="AH36" s="22"/>
      <c r="AI36" s="22"/>
      <c r="AJ36" s="22"/>
      <c r="AK36" s="22"/>
      <c r="AL36" s="22"/>
      <c r="AM36" s="22"/>
      <c r="AN36" s="22"/>
      <c r="AO36" s="38"/>
      <c r="AP36" s="22"/>
      <c r="AQ36" s="22"/>
      <c r="AR36" s="43"/>
      <c r="AS36" s="22"/>
      <c r="AT36" s="22"/>
      <c r="AU36" s="43"/>
      <c r="AV36" s="244"/>
      <c r="AW36" s="44"/>
      <c r="AX36" s="43"/>
      <c r="AY36" s="22"/>
      <c r="AZ36" s="44"/>
      <c r="BA36" s="22"/>
      <c r="BB36" s="22"/>
      <c r="BC36" s="22"/>
      <c r="BD36" s="22"/>
      <c r="BE36" s="22"/>
      <c r="BF36" s="22"/>
      <c r="BG36" s="22"/>
      <c r="BH36" s="22"/>
      <c r="BI36" s="22"/>
      <c r="BJ36" s="22"/>
      <c r="BK36" s="22"/>
      <c r="BL36" s="22"/>
      <c r="BM36" s="22"/>
      <c r="BN36" s="22"/>
      <c r="BO36" s="22"/>
      <c r="BP36" s="22"/>
      <c r="BQ36" s="22"/>
      <c r="BR36" s="22"/>
      <c r="BS36" s="43"/>
      <c r="BT36" s="22"/>
      <c r="BU36" s="44"/>
      <c r="BV36" s="22"/>
      <c r="BW36" s="22"/>
      <c r="BX36" s="43"/>
      <c r="BY36" s="244"/>
      <c r="BZ36" s="44"/>
      <c r="CA36" s="44"/>
      <c r="CB36" s="22"/>
      <c r="CC36" s="22"/>
      <c r="CD36" s="22"/>
      <c r="CE36" s="22"/>
      <c r="CF36" s="22"/>
      <c r="CG36" s="22"/>
      <c r="CH36" s="22"/>
      <c r="CI36" s="22"/>
      <c r="CJ36" s="22"/>
      <c r="CK36" s="22"/>
      <c r="CL36" s="22"/>
      <c r="CM36" s="43"/>
      <c r="CN36" s="22"/>
      <c r="CO36" s="22"/>
      <c r="CP36" s="22"/>
      <c r="CQ36" s="22"/>
      <c r="CR36" s="22"/>
      <c r="CS36" s="22"/>
      <c r="CT36" s="22"/>
      <c r="CU36" s="22"/>
      <c r="CV36" s="22"/>
      <c r="CW36" s="22"/>
      <c r="CX36" s="22"/>
      <c r="CY36" s="22"/>
      <c r="CZ36" s="22"/>
      <c r="DA36" s="22"/>
      <c r="DB36" s="22"/>
      <c r="DC36" s="43"/>
      <c r="DD36" s="244"/>
      <c r="DE36" s="44"/>
      <c r="DF36" s="44"/>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43"/>
      <c r="EH36" s="244"/>
      <c r="EI36" s="44"/>
      <c r="EJ36" s="44"/>
      <c r="EK36" s="22"/>
      <c r="EL36" s="22"/>
      <c r="EM36" s="22"/>
      <c r="EN36" s="22"/>
      <c r="EO36" s="22"/>
      <c r="EP36" s="22"/>
      <c r="EQ36" s="22"/>
      <c r="ER36" s="22"/>
      <c r="ES36" s="22"/>
      <c r="ET36" s="43"/>
      <c r="EU36" s="22"/>
      <c r="EV36" s="44"/>
      <c r="EW36" s="22"/>
      <c r="EX36" s="22"/>
      <c r="EY36" s="22"/>
      <c r="EZ36" s="44"/>
      <c r="FA36" s="22"/>
      <c r="FB36" s="22"/>
      <c r="FC36" s="22"/>
      <c r="FD36" s="22"/>
      <c r="FE36" s="22"/>
      <c r="FF36" s="22"/>
      <c r="FG36" s="22"/>
      <c r="FH36" s="22"/>
      <c r="FI36" s="22"/>
      <c r="FJ36" s="22"/>
      <c r="FK36" s="22"/>
      <c r="FL36" s="43"/>
      <c r="FM36" s="244"/>
      <c r="FN36" s="100"/>
      <c r="FO36" s="100"/>
      <c r="FP36" s="101"/>
      <c r="FQ36" s="102"/>
      <c r="FR36" s="101"/>
      <c r="FS36" s="100"/>
      <c r="FT36" s="101"/>
      <c r="FU36" s="101"/>
      <c r="FV36" s="101"/>
      <c r="FW36" s="101"/>
      <c r="FX36" s="101"/>
      <c r="FY36" s="101"/>
      <c r="FZ36" s="101"/>
      <c r="GA36" s="101"/>
      <c r="GB36" s="101"/>
      <c r="GC36" s="101"/>
      <c r="GD36" s="101"/>
      <c r="GE36" s="101"/>
      <c r="GF36" s="101"/>
      <c r="GG36" s="101"/>
      <c r="GH36" s="101"/>
      <c r="GI36" s="101"/>
      <c r="GJ36" s="101"/>
      <c r="GK36" s="101"/>
      <c r="GL36" s="102"/>
      <c r="GM36" s="101"/>
      <c r="GN36" s="100"/>
      <c r="GO36" s="102"/>
      <c r="GP36" s="102"/>
      <c r="GQ36" s="250"/>
      <c r="GR36" s="100"/>
      <c r="GS36" s="262"/>
      <c r="GT36" s="262"/>
      <c r="GU36" s="262"/>
      <c r="GV36" s="262"/>
      <c r="GW36" s="100"/>
      <c r="GX36" s="100"/>
      <c r="GY36" s="101"/>
      <c r="GZ36" s="100"/>
      <c r="HA36" s="101"/>
      <c r="HB36" s="100"/>
      <c r="HC36" s="100"/>
      <c r="HD36" s="101"/>
      <c r="HE36" s="100"/>
      <c r="HF36" s="101"/>
      <c r="HG36" s="100"/>
      <c r="HH36" s="100"/>
      <c r="HI36" s="101"/>
      <c r="HJ36" s="100"/>
      <c r="HK36" s="101"/>
      <c r="HL36" s="100"/>
      <c r="HM36" s="100"/>
      <c r="HN36" s="101"/>
      <c r="HO36" s="100"/>
      <c r="HP36" s="101"/>
      <c r="HQ36" s="100"/>
      <c r="HR36" s="100"/>
      <c r="HS36" s="101"/>
      <c r="HT36" s="100"/>
      <c r="HU36" s="102"/>
      <c r="HV36" s="250"/>
      <c r="HW36" s="101"/>
      <c r="HX36" s="101"/>
      <c r="HY36" s="101"/>
      <c r="HZ36" s="101"/>
      <c r="IA36" s="101"/>
      <c r="IB36" s="101"/>
      <c r="IC36" s="101"/>
      <c r="ID36" s="101"/>
      <c r="IE36" s="101"/>
      <c r="IF36" s="101"/>
      <c r="IG36" s="101"/>
      <c r="IH36" s="101"/>
      <c r="II36" s="101"/>
      <c r="IJ36" s="101"/>
      <c r="IK36" s="101"/>
      <c r="IL36" s="101"/>
      <c r="IM36" s="101"/>
      <c r="IN36" s="101"/>
      <c r="IO36" s="101"/>
      <c r="IP36" s="101"/>
      <c r="IQ36" s="101"/>
      <c r="IR36" s="101"/>
      <c r="IS36" s="101"/>
      <c r="IT36" s="101"/>
      <c r="IU36" s="101"/>
      <c r="IV36" s="101"/>
      <c r="IW36" s="101"/>
      <c r="IX36" s="101"/>
      <c r="IY36" s="101"/>
      <c r="IZ36" s="102"/>
      <c r="JA36" s="250"/>
      <c r="JB36" s="22"/>
      <c r="JC36" s="44"/>
      <c r="JD36" s="22"/>
      <c r="JE36" s="43"/>
      <c r="JF36" s="22"/>
      <c r="JG36" s="44"/>
      <c r="JH36" s="22"/>
      <c r="JI36" s="22"/>
      <c r="JJ36" s="22"/>
      <c r="JK36" s="22"/>
      <c r="JL36" s="22"/>
      <c r="JM36" s="22"/>
      <c r="JN36" s="22"/>
      <c r="JO36" s="22"/>
      <c r="JP36" s="22"/>
      <c r="JQ36" s="22"/>
      <c r="JR36" s="22"/>
      <c r="JS36" s="22"/>
      <c r="JT36" s="22"/>
      <c r="JU36" s="22"/>
      <c r="JV36" s="22"/>
      <c r="JW36" s="22"/>
      <c r="JX36" s="22"/>
      <c r="JY36" s="22"/>
      <c r="JZ36" s="43"/>
      <c r="KA36" s="22"/>
      <c r="KB36" s="44"/>
      <c r="KC36" s="22"/>
      <c r="KD36" s="43"/>
      <c r="KE36" s="244"/>
      <c r="KF36" s="22"/>
      <c r="KG36" s="44"/>
      <c r="KH36" s="22"/>
      <c r="KI36" s="22"/>
      <c r="KJ36" s="22"/>
      <c r="KK36" s="22"/>
      <c r="KL36" s="22"/>
      <c r="KM36" s="22"/>
      <c r="KN36" s="22"/>
      <c r="KO36" s="22"/>
      <c r="KP36" s="22"/>
      <c r="KQ36" s="22"/>
      <c r="KR36" s="22"/>
      <c r="KS36" s="22"/>
      <c r="KT36" s="22"/>
      <c r="KU36" s="22"/>
      <c r="KV36" s="22"/>
      <c r="KW36" s="22"/>
      <c r="KX36" s="22"/>
      <c r="KY36" s="22"/>
      <c r="KZ36" s="22"/>
      <c r="LA36" s="22"/>
      <c r="LB36" s="22"/>
      <c r="LC36" s="22"/>
      <c r="LD36" s="43"/>
      <c r="LE36" s="22"/>
      <c r="LF36" s="44"/>
      <c r="LG36" s="22"/>
      <c r="LH36" s="22"/>
      <c r="LI36" s="43"/>
      <c r="LJ36" s="270"/>
      <c r="LK36" s="106"/>
      <c r="LL36" s="44"/>
      <c r="LM36" s="22"/>
      <c r="LN36" s="22"/>
      <c r="LO36" s="22"/>
      <c r="LP36" s="43"/>
      <c r="LQ36" s="22"/>
      <c r="LR36" s="22"/>
      <c r="LS36" s="22"/>
      <c r="LT36" s="43"/>
      <c r="LU36" s="22"/>
      <c r="LV36" s="22"/>
      <c r="LW36" s="22"/>
      <c r="LX36" s="22"/>
      <c r="LY36" s="22"/>
      <c r="LZ36" s="22"/>
      <c r="MA36" s="22"/>
      <c r="MB36" s="22"/>
      <c r="MC36" s="22"/>
      <c r="MD36" s="22"/>
      <c r="ME36" s="22"/>
      <c r="MF36" s="22"/>
      <c r="MG36" s="22"/>
      <c r="MH36" s="38"/>
      <c r="MI36" s="22"/>
      <c r="MJ36" s="22"/>
      <c r="MK36" s="22"/>
      <c r="ML36" s="22"/>
      <c r="MM36" s="43"/>
      <c r="MN36" s="244"/>
      <c r="MO36" s="106"/>
      <c r="MP36" s="44"/>
      <c r="MQ36" s="22"/>
      <c r="MR36" s="22"/>
      <c r="MS36" s="22"/>
      <c r="MT36" s="22"/>
      <c r="MU36" s="22"/>
      <c r="MV36" s="22"/>
      <c r="MW36" s="22"/>
      <c r="MX36" s="22"/>
      <c r="MY36" s="22"/>
      <c r="MZ36" s="22"/>
      <c r="NA36" s="22"/>
      <c r="NB36" s="22"/>
      <c r="NC36" s="22"/>
      <c r="ND36" s="22"/>
      <c r="NE36" s="22"/>
      <c r="NF36" s="22"/>
      <c r="NG36" s="22"/>
      <c r="NH36" s="22"/>
      <c r="NI36" s="22"/>
      <c r="NJ36" s="22"/>
      <c r="NK36" s="22"/>
      <c r="NL36" s="22"/>
      <c r="NM36" s="22"/>
      <c r="NN36" s="22"/>
      <c r="NO36" s="22"/>
      <c r="NP36" s="22"/>
      <c r="NQ36" s="22"/>
      <c r="NR36" s="22"/>
      <c r="NS36" s="22"/>
      <c r="NT36" s="22"/>
      <c r="NU36" s="22"/>
      <c r="NV36" s="22"/>
      <c r="NW36" s="22"/>
      <c r="NX36" s="22"/>
      <c r="NY36" s="22"/>
      <c r="NZ36" s="22"/>
      <c r="OA36" s="22"/>
      <c r="OB36" s="22"/>
      <c r="OC36" s="22"/>
      <c r="OD36" s="22"/>
      <c r="OE36" s="22"/>
      <c r="OF36" s="22"/>
      <c r="OG36" s="22"/>
      <c r="OH36" s="22"/>
      <c r="OI36" s="22"/>
      <c r="OJ36" s="22"/>
      <c r="OK36" s="22"/>
      <c r="OL36" s="22"/>
      <c r="OM36" s="22"/>
      <c r="ON36" s="22"/>
      <c r="OO36" s="22"/>
      <c r="OP36" s="22"/>
      <c r="OQ36" s="22"/>
      <c r="OR36" s="22"/>
      <c r="OS36" s="22"/>
      <c r="OT36" s="22"/>
      <c r="OU36" s="22"/>
      <c r="OV36" s="22"/>
      <c r="OW36" s="22"/>
      <c r="OX36" s="22"/>
      <c r="OY36" s="22"/>
      <c r="OZ36" s="22"/>
      <c r="PA36" s="22"/>
      <c r="PB36" s="22"/>
      <c r="PC36" s="22"/>
      <c r="PD36" s="22"/>
      <c r="PE36" s="22"/>
      <c r="PF36" s="22"/>
      <c r="PG36" s="22"/>
      <c r="PH36" s="22"/>
      <c r="PI36" s="22"/>
      <c r="PJ36" s="22"/>
      <c r="PK36" s="22"/>
      <c r="PL36" s="22"/>
      <c r="PM36" s="22"/>
      <c r="PN36" s="22"/>
      <c r="PO36" s="22"/>
      <c r="PP36" s="22"/>
      <c r="PQ36" s="22"/>
      <c r="PR36" s="22"/>
      <c r="PS36" s="22"/>
      <c r="PT36" s="22"/>
      <c r="PU36" s="22"/>
      <c r="PV36" s="22"/>
      <c r="PW36" s="22"/>
      <c r="PX36" s="22"/>
      <c r="PY36" s="22"/>
      <c r="PZ36" s="22"/>
      <c r="QA36" s="22"/>
      <c r="QB36" s="22"/>
      <c r="QC36" s="22"/>
      <c r="QD36" s="22"/>
      <c r="QE36" s="22"/>
      <c r="QF36" s="22"/>
      <c r="QG36" s="22"/>
      <c r="QH36" s="22"/>
      <c r="QI36" s="22"/>
      <c r="QJ36" s="22"/>
      <c r="QK36" s="22"/>
      <c r="QL36" s="22"/>
      <c r="QM36" s="22"/>
      <c r="QN36" s="22"/>
      <c r="QO36" s="22"/>
      <c r="QP36" s="22"/>
      <c r="QQ36" s="22"/>
      <c r="QR36" s="22"/>
      <c r="QS36" s="22"/>
      <c r="QT36" s="22"/>
      <c r="QU36" s="22"/>
      <c r="QV36" s="22"/>
      <c r="QW36" s="22"/>
      <c r="QX36" s="22"/>
      <c r="QY36" s="22"/>
      <c r="QZ36" s="22"/>
      <c r="RA36" s="22"/>
      <c r="RB36" s="22"/>
      <c r="RC36" s="22"/>
      <c r="RD36" s="22"/>
      <c r="RE36" s="22"/>
      <c r="RF36" s="22"/>
      <c r="RG36" s="22"/>
      <c r="RH36" s="22"/>
      <c r="RI36" s="22"/>
      <c r="RJ36" s="22"/>
      <c r="RK36" s="22"/>
      <c r="RL36" s="22"/>
      <c r="RM36" s="22"/>
      <c r="RN36" s="22"/>
      <c r="RO36" s="22"/>
      <c r="RP36" s="22"/>
      <c r="RQ36" s="22"/>
      <c r="RR36" s="22"/>
      <c r="RS36" s="22"/>
      <c r="RT36" s="22"/>
      <c r="RU36" s="22"/>
      <c r="RV36" s="22"/>
      <c r="RW36" s="22"/>
      <c r="RX36" s="22"/>
      <c r="RY36" s="22"/>
      <c r="RZ36" s="22"/>
      <c r="SA36" s="22"/>
      <c r="SB36" s="22"/>
      <c r="SC36" s="22"/>
      <c r="SD36" s="22"/>
      <c r="SE36" s="22"/>
      <c r="SF36" s="22"/>
      <c r="SG36" s="22"/>
      <c r="SH36" s="22"/>
      <c r="SI36" s="22"/>
      <c r="SJ36" s="22"/>
      <c r="SK36" s="22"/>
      <c r="SL36" s="22"/>
      <c r="SM36" s="22"/>
      <c r="SN36" s="22"/>
      <c r="SO36" s="22"/>
      <c r="SP36" s="22"/>
      <c r="SQ36" s="22"/>
      <c r="SR36" s="22"/>
      <c r="SS36" s="22"/>
      <c r="ST36" s="22"/>
      <c r="SU36" s="22"/>
      <c r="SV36" s="22"/>
      <c r="SW36" s="22"/>
      <c r="SX36" s="22"/>
      <c r="SY36" s="22"/>
      <c r="SZ36" s="22"/>
      <c r="TA36" s="22"/>
      <c r="TB36" s="22"/>
      <c r="TC36" s="22"/>
      <c r="TD36" s="22"/>
      <c r="TE36" s="22"/>
      <c r="TF36" s="22"/>
      <c r="TG36" s="22"/>
      <c r="TH36" s="22"/>
      <c r="TI36" s="22"/>
      <c r="TJ36" s="22"/>
      <c r="TK36" s="22"/>
      <c r="TL36" s="22"/>
      <c r="TM36" s="22"/>
      <c r="TN36" s="22"/>
      <c r="TO36" s="22"/>
      <c r="TP36" s="22"/>
      <c r="TQ36" s="22"/>
      <c r="TR36" s="22"/>
      <c r="TS36" s="22"/>
      <c r="TT36" s="22"/>
      <c r="TU36" s="22"/>
      <c r="TV36" s="22"/>
      <c r="ACQ36" s="22"/>
      <c r="ACR36" s="22"/>
      <c r="ACS36" s="22"/>
      <c r="ACT36" s="22"/>
      <c r="ACU36" s="22"/>
      <c r="ACV36" s="22"/>
      <c r="ACW36" s="22"/>
      <c r="ACX36" s="22"/>
      <c r="ACY36" s="22"/>
      <c r="ACZ36" s="22"/>
      <c r="ADA36" s="22"/>
      <c r="ADB36" s="22"/>
      <c r="ADC36" s="22"/>
      <c r="ADD36" s="22"/>
      <c r="ADE36" s="22"/>
      <c r="ADF36" s="22"/>
      <c r="ADG36" s="22"/>
      <c r="ADH36" s="22"/>
      <c r="ADI36" s="22"/>
      <c r="ADJ36" s="22"/>
      <c r="ADK36" s="22"/>
      <c r="ADL36" s="22"/>
      <c r="ADM36" s="22"/>
      <c r="ADN36" s="22"/>
      <c r="ADO36" s="22"/>
      <c r="ADP36" s="22"/>
      <c r="ADQ36" s="22"/>
      <c r="ADR36" s="22"/>
      <c r="ADS36" s="22"/>
      <c r="ADT36" s="22"/>
      <c r="ADU36" s="22"/>
      <c r="ADV36" s="22"/>
      <c r="ADW36" s="22"/>
      <c r="ADX36" s="22"/>
      <c r="ADY36" s="22"/>
    </row>
    <row r="37" spans="1:805" s="2" customFormat="1" ht="30" customHeight="1" thickBot="1" x14ac:dyDescent="0.4">
      <c r="A37" s="118"/>
      <c r="B37" s="73" t="s">
        <v>49</v>
      </c>
      <c r="C37" s="74"/>
      <c r="D37" s="75"/>
      <c r="E37" s="72"/>
      <c r="F37" s="72"/>
      <c r="G37" s="72">
        <v>45110</v>
      </c>
      <c r="H37" s="72">
        <f>G37+2</f>
        <v>45112</v>
      </c>
      <c r="I37" s="12"/>
      <c r="J37" s="12" t="str">
        <f t="shared" si="387"/>
        <v/>
      </c>
      <c r="K37" s="43"/>
      <c r="L37" s="237"/>
      <c r="M37" s="215"/>
      <c r="N37" s="44"/>
      <c r="O37" s="22"/>
      <c r="P37" s="43"/>
      <c r="Q37" s="244"/>
      <c r="R37" s="44"/>
      <c r="S37" s="43"/>
      <c r="T37" s="22"/>
      <c r="U37" s="44"/>
      <c r="V37" s="22"/>
      <c r="W37" s="22"/>
      <c r="X37" s="22"/>
      <c r="Y37" s="22"/>
      <c r="Z37" s="22"/>
      <c r="AA37" s="22"/>
      <c r="AB37" s="22"/>
      <c r="AC37" s="22"/>
      <c r="AD37" s="22"/>
      <c r="AE37" s="22"/>
      <c r="AF37" s="22"/>
      <c r="AG37" s="22"/>
      <c r="AH37" s="22"/>
      <c r="AI37" s="22"/>
      <c r="AJ37" s="22"/>
      <c r="AK37" s="22"/>
      <c r="AL37" s="22"/>
      <c r="AM37" s="22"/>
      <c r="AN37" s="22"/>
      <c r="AO37" s="38"/>
      <c r="AP37" s="22"/>
      <c r="AQ37" s="22"/>
      <c r="AR37" s="43"/>
      <c r="AS37" s="22"/>
      <c r="AT37" s="22"/>
      <c r="AU37" s="43"/>
      <c r="AV37" s="244"/>
      <c r="AW37" s="44"/>
      <c r="AX37" s="43"/>
      <c r="AY37" s="22"/>
      <c r="AZ37" s="44"/>
      <c r="BA37" s="22"/>
      <c r="BB37" s="22"/>
      <c r="BC37" s="22"/>
      <c r="BD37" s="22"/>
      <c r="BE37" s="22"/>
      <c r="BF37" s="22"/>
      <c r="BG37" s="22"/>
      <c r="BH37" s="22"/>
      <c r="BI37" s="22"/>
      <c r="BJ37" s="22"/>
      <c r="BK37" s="22"/>
      <c r="BL37" s="22"/>
      <c r="BM37" s="22"/>
      <c r="BN37" s="22"/>
      <c r="BO37" s="22"/>
      <c r="BP37" s="22"/>
      <c r="BQ37" s="22"/>
      <c r="BR37" s="22"/>
      <c r="BS37" s="43"/>
      <c r="BT37" s="22"/>
      <c r="BU37" s="44"/>
      <c r="BV37" s="22"/>
      <c r="BW37" s="22"/>
      <c r="BX37" s="43"/>
      <c r="BY37" s="244"/>
      <c r="BZ37" s="44"/>
      <c r="CA37" s="44"/>
      <c r="CB37" s="22"/>
      <c r="CC37" s="22"/>
      <c r="CD37" s="22"/>
      <c r="CE37" s="22"/>
      <c r="CF37" s="22"/>
      <c r="CG37" s="22"/>
      <c r="CH37" s="22"/>
      <c r="CI37" s="22"/>
      <c r="CJ37" s="22"/>
      <c r="CK37" s="22"/>
      <c r="CL37" s="22"/>
      <c r="CM37" s="43"/>
      <c r="CN37" s="22"/>
      <c r="CO37" s="22"/>
      <c r="CP37" s="22"/>
      <c r="CQ37" s="22"/>
      <c r="CR37" s="22"/>
      <c r="CS37" s="22"/>
      <c r="CT37" s="22"/>
      <c r="CU37" s="22"/>
      <c r="CV37" s="22"/>
      <c r="CW37" s="22"/>
      <c r="CX37" s="22"/>
      <c r="CY37" s="22"/>
      <c r="CZ37" s="22"/>
      <c r="DA37" s="22"/>
      <c r="DB37" s="22"/>
      <c r="DC37" s="43"/>
      <c r="DD37" s="244"/>
      <c r="DE37" s="44"/>
      <c r="DF37" s="44"/>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43"/>
      <c r="EH37" s="244"/>
      <c r="EI37" s="44"/>
      <c r="EJ37" s="44"/>
      <c r="EK37" s="22"/>
      <c r="EL37" s="22"/>
      <c r="EM37" s="22"/>
      <c r="EN37" s="22"/>
      <c r="EO37" s="22"/>
      <c r="EP37" s="22"/>
      <c r="EQ37" s="22"/>
      <c r="ER37" s="22"/>
      <c r="ES37" s="22"/>
      <c r="ET37" s="43"/>
      <c r="EU37" s="22"/>
      <c r="EV37" s="44"/>
      <c r="EW37" s="22"/>
      <c r="EX37" s="22"/>
      <c r="EY37" s="22"/>
      <c r="EZ37" s="44"/>
      <c r="FA37" s="22"/>
      <c r="FB37" s="22"/>
      <c r="FC37" s="22"/>
      <c r="FD37" s="22"/>
      <c r="FE37" s="22"/>
      <c r="FF37" s="22"/>
      <c r="FG37" s="22"/>
      <c r="FH37" s="22"/>
      <c r="FI37" s="22"/>
      <c r="FJ37" s="22"/>
      <c r="FK37" s="22"/>
      <c r="FL37" s="43"/>
      <c r="FM37" s="244"/>
      <c r="FN37" s="100"/>
      <c r="FO37" s="100"/>
      <c r="FP37" s="101"/>
      <c r="FQ37" s="102"/>
      <c r="FR37" s="101"/>
      <c r="FS37" s="100"/>
      <c r="FT37" s="101"/>
      <c r="FU37" s="101"/>
      <c r="FV37" s="101"/>
      <c r="FW37" s="101"/>
      <c r="FX37" s="101"/>
      <c r="FY37" s="101"/>
      <c r="FZ37" s="101"/>
      <c r="GA37" s="101"/>
      <c r="GB37" s="101"/>
      <c r="GC37" s="101"/>
      <c r="GD37" s="101"/>
      <c r="GE37" s="101"/>
      <c r="GF37" s="101"/>
      <c r="GG37" s="101"/>
      <c r="GH37" s="101"/>
      <c r="GI37" s="101"/>
      <c r="GJ37" s="101"/>
      <c r="GK37" s="101"/>
      <c r="GL37" s="102"/>
      <c r="GM37" s="101"/>
      <c r="GN37" s="100"/>
      <c r="GO37" s="102"/>
      <c r="GP37" s="102"/>
      <c r="GQ37" s="250"/>
      <c r="GR37" s="100"/>
      <c r="GS37" s="262"/>
      <c r="GT37" s="262"/>
      <c r="GU37" s="262"/>
      <c r="GV37" s="100"/>
      <c r="GW37" s="100"/>
      <c r="GX37" s="101"/>
      <c r="GY37" s="101"/>
      <c r="GZ37" s="100"/>
      <c r="HA37" s="101"/>
      <c r="HB37" s="100"/>
      <c r="HC37" s="100"/>
      <c r="HD37" s="101"/>
      <c r="HE37" s="100"/>
      <c r="HF37" s="101"/>
      <c r="HG37" s="100"/>
      <c r="HH37" s="100"/>
      <c r="HI37" s="101"/>
      <c r="HJ37" s="100"/>
      <c r="HK37" s="101"/>
      <c r="HL37" s="100"/>
      <c r="HM37" s="100"/>
      <c r="HN37" s="101"/>
      <c r="HO37" s="100"/>
      <c r="HP37" s="101"/>
      <c r="HQ37" s="100"/>
      <c r="HR37" s="100"/>
      <c r="HS37" s="101"/>
      <c r="HT37" s="100"/>
      <c r="HU37" s="102"/>
      <c r="HV37" s="250"/>
      <c r="HW37" s="101"/>
      <c r="HX37" s="101"/>
      <c r="HY37" s="101"/>
      <c r="HZ37" s="101"/>
      <c r="IA37" s="101"/>
      <c r="IB37" s="101"/>
      <c r="IC37" s="101"/>
      <c r="ID37" s="101"/>
      <c r="IE37" s="101"/>
      <c r="IF37" s="101"/>
      <c r="IG37" s="101"/>
      <c r="IH37" s="101"/>
      <c r="II37" s="101"/>
      <c r="IJ37" s="101"/>
      <c r="IK37" s="101"/>
      <c r="IL37" s="101"/>
      <c r="IM37" s="101"/>
      <c r="IN37" s="101"/>
      <c r="IO37" s="101"/>
      <c r="IP37" s="101"/>
      <c r="IQ37" s="101"/>
      <c r="IR37" s="101"/>
      <c r="IS37" s="101"/>
      <c r="IT37" s="101"/>
      <c r="IU37" s="101"/>
      <c r="IV37" s="101"/>
      <c r="IW37" s="101"/>
      <c r="IX37" s="101"/>
      <c r="IY37" s="101"/>
      <c r="IZ37" s="102"/>
      <c r="JA37" s="250"/>
      <c r="JB37" s="22"/>
      <c r="JC37" s="44"/>
      <c r="JD37" s="22"/>
      <c r="JE37" s="43"/>
      <c r="JF37" s="22"/>
      <c r="JG37" s="44"/>
      <c r="JH37" s="22"/>
      <c r="JI37" s="22"/>
      <c r="JJ37" s="22"/>
      <c r="JK37" s="22"/>
      <c r="JL37" s="22"/>
      <c r="JM37" s="22"/>
      <c r="JN37" s="22"/>
      <c r="JO37" s="22"/>
      <c r="JP37" s="22"/>
      <c r="JQ37" s="22"/>
      <c r="JR37" s="22"/>
      <c r="JS37" s="22"/>
      <c r="JT37" s="22"/>
      <c r="JU37" s="22"/>
      <c r="JV37" s="22"/>
      <c r="JW37" s="22"/>
      <c r="JX37" s="22"/>
      <c r="JY37" s="22"/>
      <c r="JZ37" s="43"/>
      <c r="KA37" s="22"/>
      <c r="KB37" s="44"/>
      <c r="KC37" s="22"/>
      <c r="KD37" s="43"/>
      <c r="KE37" s="244"/>
      <c r="KF37" s="22"/>
      <c r="KG37" s="44"/>
      <c r="KH37" s="22"/>
      <c r="KI37" s="22"/>
      <c r="KJ37" s="22"/>
      <c r="KK37" s="22"/>
      <c r="KL37" s="22"/>
      <c r="KM37" s="22"/>
      <c r="KN37" s="22"/>
      <c r="KO37" s="22"/>
      <c r="KP37" s="22"/>
      <c r="KQ37" s="22"/>
      <c r="KR37" s="22"/>
      <c r="KS37" s="22"/>
      <c r="KT37" s="22"/>
      <c r="KU37" s="22"/>
      <c r="KV37" s="22"/>
      <c r="KW37" s="22"/>
      <c r="KX37" s="22"/>
      <c r="KY37" s="22"/>
      <c r="KZ37" s="22"/>
      <c r="LA37" s="22"/>
      <c r="LB37" s="22"/>
      <c r="LC37" s="22"/>
      <c r="LD37" s="43"/>
      <c r="LE37" s="22"/>
      <c r="LF37" s="44"/>
      <c r="LG37" s="22"/>
      <c r="LH37" s="22"/>
      <c r="LI37" s="43"/>
      <c r="LJ37" s="270"/>
      <c r="LK37" s="22"/>
      <c r="LL37" s="44"/>
      <c r="LM37" s="22"/>
      <c r="LN37" s="22"/>
      <c r="LO37" s="22"/>
      <c r="LP37" s="43"/>
      <c r="LQ37" s="22"/>
      <c r="LR37" s="22"/>
      <c r="LS37" s="22"/>
      <c r="LT37" s="43"/>
      <c r="LU37" s="22"/>
      <c r="LV37" s="22"/>
      <c r="LW37" s="22"/>
      <c r="LX37" s="22"/>
      <c r="LY37" s="22"/>
      <c r="LZ37" s="22"/>
      <c r="MA37" s="22"/>
      <c r="MB37" s="22"/>
      <c r="MC37" s="22"/>
      <c r="MD37" s="22"/>
      <c r="ME37" s="22"/>
      <c r="MF37" s="22"/>
      <c r="MG37" s="22"/>
      <c r="MH37" s="38"/>
      <c r="MI37" s="22"/>
      <c r="MJ37" s="22"/>
      <c r="MK37" s="22"/>
      <c r="ML37" s="22"/>
      <c r="MM37" s="43"/>
      <c r="MN37" s="244"/>
      <c r="MO37" s="22"/>
      <c r="MP37" s="44"/>
      <c r="MQ37" s="22"/>
      <c r="MR37" s="22"/>
      <c r="MS37" s="22"/>
      <c r="MT37" s="22"/>
      <c r="MU37" s="22"/>
      <c r="MV37" s="22"/>
      <c r="MW37" s="22"/>
      <c r="MX37" s="22"/>
      <c r="MY37" s="22"/>
      <c r="MZ37" s="22"/>
      <c r="NA37" s="22"/>
      <c r="NB37" s="22"/>
      <c r="NC37" s="22"/>
      <c r="ND37" s="22"/>
      <c r="NE37" s="22"/>
      <c r="NF37" s="22"/>
      <c r="NG37" s="22"/>
      <c r="NH37" s="22"/>
      <c r="NI37" s="22"/>
      <c r="NJ37" s="22"/>
      <c r="NK37" s="22"/>
      <c r="NL37" s="22"/>
      <c r="NM37" s="22"/>
      <c r="NN37" s="22"/>
      <c r="NO37" s="22"/>
      <c r="NP37" s="22"/>
      <c r="NQ37" s="22"/>
      <c r="NR37" s="22"/>
      <c r="NS37" s="22"/>
      <c r="NT37" s="22"/>
      <c r="NU37" s="22"/>
      <c r="NV37" s="22"/>
      <c r="NW37" s="22"/>
      <c r="NX37" s="22"/>
      <c r="NY37" s="22"/>
      <c r="NZ37" s="22"/>
      <c r="OA37" s="22"/>
      <c r="OB37" s="22"/>
      <c r="OC37" s="22"/>
      <c r="OD37" s="22"/>
      <c r="OE37" s="22"/>
      <c r="OF37" s="22"/>
      <c r="OG37" s="22"/>
      <c r="OH37" s="22"/>
      <c r="OI37" s="22"/>
      <c r="OJ37" s="22"/>
      <c r="OK37" s="22"/>
      <c r="OL37" s="22"/>
      <c r="OM37" s="22"/>
      <c r="ON37" s="22"/>
      <c r="OO37" s="22"/>
      <c r="OP37" s="22"/>
      <c r="OQ37" s="22"/>
      <c r="OR37" s="22"/>
      <c r="OS37" s="22"/>
      <c r="OT37" s="22"/>
      <c r="OU37" s="22"/>
      <c r="OV37" s="22"/>
      <c r="OW37" s="22"/>
      <c r="OX37" s="22"/>
      <c r="OY37" s="22"/>
      <c r="OZ37" s="22"/>
      <c r="PA37" s="22"/>
      <c r="PB37" s="22"/>
      <c r="PC37" s="22"/>
      <c r="PD37" s="22"/>
      <c r="PE37" s="22"/>
      <c r="PF37" s="22"/>
      <c r="PG37" s="22"/>
      <c r="PH37" s="22"/>
      <c r="PI37" s="22"/>
      <c r="PJ37" s="22"/>
      <c r="PK37" s="22"/>
      <c r="PL37" s="22"/>
      <c r="PM37" s="22"/>
      <c r="PN37" s="22"/>
      <c r="PO37" s="22"/>
      <c r="PP37" s="22"/>
      <c r="PQ37" s="22"/>
      <c r="PR37" s="22"/>
      <c r="PS37" s="22"/>
      <c r="PT37" s="22"/>
      <c r="PU37" s="22"/>
      <c r="PV37" s="22"/>
      <c r="PW37" s="22"/>
      <c r="PX37" s="22"/>
      <c r="PY37" s="22"/>
      <c r="PZ37" s="22"/>
      <c r="QA37" s="22"/>
      <c r="QB37" s="22"/>
      <c r="QC37" s="22"/>
      <c r="QD37" s="22"/>
      <c r="QE37" s="22"/>
      <c r="QF37" s="22"/>
      <c r="QG37" s="22"/>
      <c r="QH37" s="22"/>
      <c r="QI37" s="22"/>
      <c r="QJ37" s="22"/>
      <c r="QK37" s="22"/>
      <c r="QL37" s="22"/>
      <c r="QM37" s="22"/>
      <c r="QN37" s="22"/>
      <c r="QO37" s="22"/>
      <c r="QP37" s="22"/>
      <c r="QQ37" s="22"/>
      <c r="QR37" s="22"/>
      <c r="QS37" s="22"/>
      <c r="QT37" s="22"/>
      <c r="QU37" s="22"/>
      <c r="QV37" s="22"/>
      <c r="QW37" s="22"/>
      <c r="QX37" s="22"/>
      <c r="QY37" s="22"/>
      <c r="QZ37" s="22"/>
      <c r="RA37" s="22"/>
      <c r="RB37" s="22"/>
      <c r="RC37" s="22"/>
      <c r="RD37" s="22"/>
      <c r="RE37" s="22"/>
      <c r="RF37" s="22"/>
      <c r="RG37" s="22"/>
      <c r="RH37" s="22"/>
      <c r="RI37" s="22"/>
      <c r="RJ37" s="22"/>
      <c r="RK37" s="22"/>
      <c r="RL37" s="22"/>
      <c r="RM37" s="22"/>
      <c r="RN37" s="22"/>
      <c r="RO37" s="22"/>
      <c r="RP37" s="22"/>
      <c r="RQ37" s="22"/>
      <c r="RR37" s="22"/>
      <c r="RS37" s="22"/>
      <c r="RT37" s="22"/>
      <c r="RU37" s="22"/>
      <c r="RV37" s="22"/>
      <c r="RW37" s="22"/>
      <c r="RX37" s="22"/>
      <c r="RY37" s="22"/>
      <c r="RZ37" s="22"/>
      <c r="SA37" s="22"/>
      <c r="SB37" s="22"/>
      <c r="SC37" s="22"/>
      <c r="SD37" s="22"/>
      <c r="SE37" s="22"/>
      <c r="SF37" s="22"/>
      <c r="SG37" s="22"/>
      <c r="SH37" s="22"/>
      <c r="SI37" s="22"/>
      <c r="SJ37" s="22"/>
      <c r="SK37" s="22"/>
      <c r="SL37" s="22"/>
      <c r="SM37" s="22"/>
      <c r="SN37" s="22"/>
      <c r="SO37" s="22"/>
      <c r="SP37" s="22"/>
      <c r="SQ37" s="22"/>
      <c r="SR37" s="22"/>
      <c r="SS37" s="22"/>
      <c r="ST37" s="22"/>
      <c r="SU37" s="22"/>
      <c r="SV37" s="22"/>
      <c r="SW37" s="22"/>
      <c r="SX37" s="22"/>
      <c r="SY37" s="22"/>
      <c r="SZ37" s="22"/>
      <c r="TA37" s="22"/>
      <c r="TB37" s="22"/>
      <c r="TC37" s="22"/>
      <c r="TD37" s="22"/>
      <c r="TE37" s="22"/>
      <c r="TF37" s="22"/>
      <c r="TG37" s="22"/>
      <c r="TH37" s="22"/>
      <c r="TI37" s="22"/>
      <c r="TJ37" s="22"/>
      <c r="TK37" s="22"/>
      <c r="TL37" s="22"/>
      <c r="TM37" s="22"/>
      <c r="TN37" s="22"/>
      <c r="TO37" s="22"/>
      <c r="TP37" s="22"/>
      <c r="TQ37" s="22"/>
      <c r="TR37" s="22"/>
      <c r="TS37" s="22"/>
      <c r="TT37" s="22"/>
      <c r="TU37" s="22"/>
      <c r="TV37" s="22"/>
      <c r="ACQ37" s="22"/>
      <c r="ACR37" s="22"/>
      <c r="ACS37" s="22"/>
      <c r="ACT37" s="22"/>
      <c r="ACU37" s="22"/>
      <c r="ACV37" s="22"/>
      <c r="ACW37" s="22"/>
      <c r="ACX37" s="22"/>
      <c r="ACY37" s="22"/>
      <c r="ACZ37" s="22"/>
      <c r="ADA37" s="22"/>
      <c r="ADB37" s="22"/>
      <c r="ADC37" s="22"/>
      <c r="ADD37" s="22"/>
      <c r="ADE37" s="22"/>
      <c r="ADF37" s="22"/>
      <c r="ADG37" s="22"/>
      <c r="ADH37" s="22"/>
      <c r="ADI37" s="22"/>
      <c r="ADJ37" s="22"/>
      <c r="ADK37" s="22"/>
      <c r="ADL37" s="22"/>
      <c r="ADM37" s="22"/>
      <c r="ADN37" s="22"/>
      <c r="ADO37" s="22"/>
      <c r="ADP37" s="22"/>
      <c r="ADQ37" s="22"/>
      <c r="ADR37" s="22"/>
      <c r="ADS37" s="22"/>
      <c r="ADT37" s="22"/>
      <c r="ADU37" s="22"/>
      <c r="ADV37" s="22"/>
      <c r="ADW37" s="22"/>
      <c r="ADX37" s="22"/>
      <c r="ADY37" s="22"/>
    </row>
    <row r="38" spans="1:805" s="2" customFormat="1" ht="30" customHeight="1" thickBot="1" x14ac:dyDescent="0.4">
      <c r="A38" s="25"/>
      <c r="B38" s="34"/>
      <c r="C38" s="31"/>
      <c r="D38" s="21"/>
      <c r="E38" s="41"/>
      <c r="F38" s="41"/>
      <c r="G38" s="41"/>
      <c r="H38" s="41"/>
      <c r="I38" s="12"/>
      <c r="J38" s="12" t="str">
        <f t="shared" si="387"/>
        <v/>
      </c>
      <c r="K38" s="43"/>
      <c r="L38" s="237"/>
      <c r="M38" s="215"/>
      <c r="N38" s="44"/>
      <c r="O38" s="22"/>
      <c r="P38" s="43"/>
      <c r="Q38" s="244"/>
      <c r="R38" s="44"/>
      <c r="S38" s="43"/>
      <c r="T38" s="22"/>
      <c r="U38" s="44"/>
      <c r="V38" s="22"/>
      <c r="W38" s="22"/>
      <c r="X38" s="22"/>
      <c r="Y38" s="22"/>
      <c r="Z38" s="22"/>
      <c r="AA38" s="22"/>
      <c r="AB38" s="22"/>
      <c r="AC38" s="22"/>
      <c r="AD38" s="22"/>
      <c r="AE38" s="22"/>
      <c r="AF38" s="22"/>
      <c r="AG38" s="22"/>
      <c r="AH38" s="22"/>
      <c r="AI38" s="22"/>
      <c r="AJ38" s="22"/>
      <c r="AK38" s="22"/>
      <c r="AL38" s="22"/>
      <c r="AM38" s="22"/>
      <c r="AN38" s="22"/>
      <c r="AO38" s="38"/>
      <c r="AP38" s="22"/>
      <c r="AQ38" s="22"/>
      <c r="AR38" s="43"/>
      <c r="AS38" s="22"/>
      <c r="AT38" s="22"/>
      <c r="AU38" s="43"/>
      <c r="AV38" s="244"/>
      <c r="AW38" s="44"/>
      <c r="AX38" s="43"/>
      <c r="AY38" s="22"/>
      <c r="AZ38" s="44"/>
      <c r="BA38" s="22"/>
      <c r="BB38" s="22"/>
      <c r="BC38" s="22"/>
      <c r="BD38" s="22"/>
      <c r="BE38" s="22"/>
      <c r="BF38" s="22"/>
      <c r="BG38" s="22"/>
      <c r="BH38" s="22"/>
      <c r="BI38" s="22"/>
      <c r="BJ38" s="22"/>
      <c r="BK38" s="22"/>
      <c r="BL38" s="22"/>
      <c r="BM38" s="22"/>
      <c r="BN38" s="22"/>
      <c r="BO38" s="22"/>
      <c r="BP38" s="22"/>
      <c r="BQ38" s="22"/>
      <c r="BR38" s="22"/>
      <c r="BS38" s="43"/>
      <c r="BT38" s="22"/>
      <c r="BU38" s="44"/>
      <c r="BV38" s="22"/>
      <c r="BW38" s="22"/>
      <c r="BX38" s="43"/>
      <c r="BY38" s="244"/>
      <c r="BZ38" s="44"/>
      <c r="CA38" s="44"/>
      <c r="CB38" s="22"/>
      <c r="CC38" s="22"/>
      <c r="CD38" s="22"/>
      <c r="CE38" s="22"/>
      <c r="CF38" s="22"/>
      <c r="CG38" s="22"/>
      <c r="CH38" s="22"/>
      <c r="CI38" s="22"/>
      <c r="CJ38" s="22"/>
      <c r="CK38" s="22"/>
      <c r="CL38" s="22"/>
      <c r="CM38" s="43"/>
      <c r="CN38" s="22"/>
      <c r="CO38" s="22"/>
      <c r="CP38" s="22"/>
      <c r="CQ38" s="22"/>
      <c r="CR38" s="22"/>
      <c r="CS38" s="22"/>
      <c r="CT38" s="22"/>
      <c r="CU38" s="22"/>
      <c r="CV38" s="22"/>
      <c r="CW38" s="22"/>
      <c r="CX38" s="22"/>
      <c r="CY38" s="22"/>
      <c r="CZ38" s="22"/>
      <c r="DA38" s="22"/>
      <c r="DB38" s="22"/>
      <c r="DC38" s="43"/>
      <c r="DD38" s="244"/>
      <c r="DE38" s="44"/>
      <c r="DF38" s="44"/>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43"/>
      <c r="EH38" s="244"/>
      <c r="EI38" s="44"/>
      <c r="EJ38" s="44"/>
      <c r="EK38" s="22"/>
      <c r="EL38" s="22"/>
      <c r="EM38" s="22"/>
      <c r="EN38" s="22"/>
      <c r="EO38" s="22"/>
      <c r="EP38" s="22"/>
      <c r="EQ38" s="22"/>
      <c r="ER38" s="22"/>
      <c r="ES38" s="22"/>
      <c r="ET38" s="43"/>
      <c r="EU38" s="22"/>
      <c r="EV38" s="44"/>
      <c r="EW38" s="22"/>
      <c r="EX38" s="22"/>
      <c r="EY38" s="22"/>
      <c r="EZ38" s="44"/>
      <c r="FA38" s="22"/>
      <c r="FB38" s="22"/>
      <c r="FC38" s="22"/>
      <c r="FD38" s="22"/>
      <c r="FE38" s="22"/>
      <c r="FF38" s="22"/>
      <c r="FG38" s="22"/>
      <c r="FH38" s="22"/>
      <c r="FI38" s="22"/>
      <c r="FJ38" s="22"/>
      <c r="FK38" s="22"/>
      <c r="FL38" s="43"/>
      <c r="FM38" s="244"/>
      <c r="FN38" s="100"/>
      <c r="FO38" s="100"/>
      <c r="FP38" s="101"/>
      <c r="FQ38" s="102"/>
      <c r="FR38" s="101"/>
      <c r="FS38" s="100"/>
      <c r="FT38" s="101"/>
      <c r="FU38" s="101"/>
      <c r="FV38" s="101"/>
      <c r="FW38" s="101"/>
      <c r="FX38" s="101"/>
      <c r="FY38" s="101"/>
      <c r="FZ38" s="101"/>
      <c r="GA38" s="101"/>
      <c r="GB38" s="101"/>
      <c r="GC38" s="101"/>
      <c r="GD38" s="101"/>
      <c r="GE38" s="101"/>
      <c r="GF38" s="101"/>
      <c r="GG38" s="101"/>
      <c r="GH38" s="101"/>
      <c r="GI38" s="101"/>
      <c r="GJ38" s="101"/>
      <c r="GK38" s="101"/>
      <c r="GL38" s="102"/>
      <c r="GM38" s="101"/>
      <c r="GN38" s="100"/>
      <c r="GO38" s="102"/>
      <c r="GP38" s="102"/>
      <c r="GQ38" s="250"/>
      <c r="GR38" s="100"/>
      <c r="GS38" s="101"/>
      <c r="GT38" s="102"/>
      <c r="GU38" s="101"/>
      <c r="GV38" s="100"/>
      <c r="GW38" s="101"/>
      <c r="GX38" s="101"/>
      <c r="GY38" s="101"/>
      <c r="GZ38" s="101"/>
      <c r="HA38" s="101"/>
      <c r="HB38" s="101"/>
      <c r="HC38" s="101"/>
      <c r="HD38" s="101"/>
      <c r="HE38" s="100"/>
      <c r="HF38" s="101"/>
      <c r="HG38" s="101"/>
      <c r="HH38" s="102"/>
      <c r="HI38" s="101"/>
      <c r="HJ38" s="100"/>
      <c r="HK38" s="101"/>
      <c r="HL38" s="102"/>
      <c r="HM38" s="101"/>
      <c r="HN38" s="101"/>
      <c r="HO38" s="101"/>
      <c r="HP38" s="101"/>
      <c r="HQ38" s="101"/>
      <c r="HR38" s="101"/>
      <c r="HS38" s="101"/>
      <c r="HT38" s="101"/>
      <c r="HU38" s="102"/>
      <c r="HV38" s="250"/>
      <c r="HW38" s="101"/>
      <c r="HX38" s="101"/>
      <c r="HY38" s="101"/>
      <c r="HZ38" s="101"/>
      <c r="IA38" s="101"/>
      <c r="IB38" s="101"/>
      <c r="IC38" s="101"/>
      <c r="ID38" s="101"/>
      <c r="IE38" s="101"/>
      <c r="IF38" s="101"/>
      <c r="IG38" s="101"/>
      <c r="IH38" s="101"/>
      <c r="II38" s="101"/>
      <c r="IJ38" s="101"/>
      <c r="IK38" s="101"/>
      <c r="IL38" s="101"/>
      <c r="IM38" s="101"/>
      <c r="IN38" s="101"/>
      <c r="IO38" s="101"/>
      <c r="IP38" s="101"/>
      <c r="IQ38" s="101"/>
      <c r="IR38" s="101"/>
      <c r="IS38" s="101"/>
      <c r="IT38" s="101"/>
      <c r="IU38" s="101"/>
      <c r="IV38" s="101"/>
      <c r="IW38" s="101"/>
      <c r="IX38" s="101"/>
      <c r="IY38" s="101"/>
      <c r="IZ38" s="102"/>
      <c r="JA38" s="250"/>
      <c r="JB38" s="22"/>
      <c r="JC38" s="44"/>
      <c r="JD38" s="22"/>
      <c r="JE38" s="43"/>
      <c r="JF38" s="22"/>
      <c r="JG38" s="44"/>
      <c r="JH38" s="22"/>
      <c r="JI38" s="22"/>
      <c r="JJ38" s="22"/>
      <c r="JK38" s="22"/>
      <c r="JL38" s="22"/>
      <c r="JM38" s="22"/>
      <c r="JN38" s="22"/>
      <c r="JO38" s="22"/>
      <c r="JP38" s="22"/>
      <c r="JQ38" s="22"/>
      <c r="JR38" s="22"/>
      <c r="JS38" s="22"/>
      <c r="JT38" s="22"/>
      <c r="JU38" s="22"/>
      <c r="JV38" s="22"/>
      <c r="JW38" s="22"/>
      <c r="JX38" s="22"/>
      <c r="JY38" s="22"/>
      <c r="JZ38" s="43"/>
      <c r="KA38" s="22"/>
      <c r="KB38" s="44"/>
      <c r="KC38" s="22"/>
      <c r="KD38" s="43"/>
      <c r="KE38" s="244"/>
      <c r="KF38" s="22"/>
      <c r="KG38" s="44"/>
      <c r="KH38" s="22"/>
      <c r="KI38" s="22"/>
      <c r="KJ38" s="22"/>
      <c r="KK38" s="22"/>
      <c r="KL38" s="22"/>
      <c r="KM38" s="22"/>
      <c r="KN38" s="22"/>
      <c r="KO38" s="22"/>
      <c r="KP38" s="22"/>
      <c r="KQ38" s="22"/>
      <c r="KR38" s="22"/>
      <c r="KS38" s="22"/>
      <c r="KT38" s="22"/>
      <c r="KU38" s="22"/>
      <c r="KV38" s="22"/>
      <c r="KW38" s="22"/>
      <c r="KX38" s="22"/>
      <c r="KY38" s="22"/>
      <c r="KZ38" s="22"/>
      <c r="LA38" s="22"/>
      <c r="LB38" s="22"/>
      <c r="LC38" s="22"/>
      <c r="LD38" s="43"/>
      <c r="LE38" s="22"/>
      <c r="LF38" s="44"/>
      <c r="LG38" s="22"/>
      <c r="LH38" s="22"/>
      <c r="LI38" s="43"/>
      <c r="LJ38" s="270"/>
      <c r="LK38" s="22"/>
      <c r="LL38" s="44"/>
      <c r="LM38" s="22"/>
      <c r="LN38" s="22"/>
      <c r="LO38" s="22"/>
      <c r="LP38" s="43"/>
      <c r="LQ38" s="22"/>
      <c r="LR38" s="22"/>
      <c r="LS38" s="22"/>
      <c r="LT38" s="43"/>
      <c r="LU38" s="22"/>
      <c r="LV38" s="22"/>
      <c r="LW38" s="22"/>
      <c r="LX38" s="22"/>
      <c r="LY38" s="22"/>
      <c r="LZ38" s="22"/>
      <c r="MA38" s="22"/>
      <c r="MB38" s="22"/>
      <c r="MC38" s="22"/>
      <c r="MD38" s="22"/>
      <c r="ME38" s="22"/>
      <c r="MF38" s="22"/>
      <c r="MG38" s="22"/>
      <c r="MH38" s="38"/>
      <c r="MI38" s="22"/>
      <c r="MJ38" s="22"/>
      <c r="MK38" s="22"/>
      <c r="ML38" s="22"/>
      <c r="MM38" s="43"/>
      <c r="MN38" s="244"/>
      <c r="MO38" s="22"/>
      <c r="MP38" s="44"/>
      <c r="MQ38" s="22"/>
      <c r="MR38" s="22"/>
      <c r="MS38" s="22"/>
      <c r="MT38" s="22"/>
      <c r="MU38" s="22"/>
      <c r="MV38" s="22"/>
      <c r="MW38" s="22"/>
      <c r="MX38" s="22"/>
      <c r="MY38" s="22"/>
      <c r="MZ38" s="22"/>
      <c r="NA38" s="22"/>
      <c r="NB38" s="22"/>
      <c r="NC38" s="22"/>
      <c r="ND38" s="22"/>
      <c r="NE38" s="22"/>
      <c r="NF38" s="22"/>
      <c r="NG38" s="22"/>
      <c r="NH38" s="22"/>
      <c r="NI38" s="22"/>
      <c r="NJ38" s="22"/>
      <c r="NK38" s="22"/>
      <c r="NL38" s="22"/>
      <c r="NM38" s="22"/>
      <c r="NN38" s="22"/>
      <c r="NO38" s="22"/>
      <c r="NP38" s="22"/>
      <c r="NQ38" s="22"/>
      <c r="NR38" s="22"/>
      <c r="NS38" s="22"/>
      <c r="NT38" s="22"/>
      <c r="NU38" s="22"/>
      <c r="NV38" s="22"/>
      <c r="NW38" s="22"/>
      <c r="NX38" s="22"/>
      <c r="NY38" s="22"/>
      <c r="NZ38" s="22"/>
      <c r="OA38" s="22"/>
      <c r="OB38" s="22"/>
      <c r="OC38" s="22"/>
      <c r="OD38" s="22"/>
      <c r="OE38" s="22"/>
      <c r="OF38" s="22"/>
      <c r="OG38" s="22"/>
      <c r="OH38" s="22"/>
      <c r="OI38" s="22"/>
      <c r="OJ38" s="22"/>
      <c r="OK38" s="22"/>
      <c r="OL38" s="22"/>
      <c r="OM38" s="22"/>
      <c r="ON38" s="22"/>
      <c r="OO38" s="22"/>
      <c r="OP38" s="22"/>
      <c r="OQ38" s="22"/>
      <c r="OR38" s="22"/>
      <c r="OS38" s="22"/>
      <c r="OT38" s="22"/>
      <c r="OU38" s="22"/>
      <c r="OV38" s="22"/>
      <c r="OW38" s="22"/>
      <c r="OX38" s="22"/>
      <c r="OY38" s="22"/>
      <c r="OZ38" s="22"/>
      <c r="PA38" s="22"/>
      <c r="PB38" s="22"/>
      <c r="PC38" s="22"/>
      <c r="PD38" s="22"/>
      <c r="PE38" s="22"/>
      <c r="PF38" s="22"/>
      <c r="PG38" s="22"/>
      <c r="PH38" s="22"/>
      <c r="PI38" s="22"/>
      <c r="PJ38" s="22"/>
      <c r="PK38" s="22"/>
      <c r="PL38" s="22"/>
      <c r="PM38" s="22"/>
      <c r="PN38" s="22"/>
      <c r="PO38" s="22"/>
      <c r="PP38" s="22"/>
      <c r="PQ38" s="22"/>
      <c r="PR38" s="22"/>
      <c r="PS38" s="22"/>
      <c r="PT38" s="22"/>
      <c r="PU38" s="22"/>
      <c r="PV38" s="22"/>
      <c r="PW38" s="22"/>
      <c r="PX38" s="22"/>
      <c r="PY38" s="22"/>
      <c r="PZ38" s="22"/>
      <c r="QA38" s="22"/>
      <c r="QB38" s="22"/>
      <c r="QC38" s="22"/>
      <c r="QD38" s="22"/>
      <c r="QE38" s="22"/>
      <c r="QF38" s="22"/>
      <c r="QG38" s="22"/>
      <c r="QH38" s="22"/>
      <c r="QI38" s="22"/>
      <c r="QJ38" s="22"/>
      <c r="QK38" s="22"/>
      <c r="QL38" s="22"/>
      <c r="QM38" s="22"/>
      <c r="QN38" s="22"/>
      <c r="QO38" s="22"/>
      <c r="QP38" s="22"/>
      <c r="QQ38" s="22"/>
      <c r="QR38" s="22"/>
      <c r="QS38" s="22"/>
      <c r="QT38" s="22"/>
      <c r="QU38" s="22"/>
      <c r="QV38" s="22"/>
      <c r="QW38" s="22"/>
      <c r="QX38" s="22"/>
      <c r="QY38" s="22"/>
      <c r="QZ38" s="22"/>
      <c r="RA38" s="22"/>
      <c r="RB38" s="22"/>
      <c r="RC38" s="22"/>
      <c r="RD38" s="22"/>
      <c r="RE38" s="22"/>
      <c r="RF38" s="22"/>
      <c r="RG38" s="22"/>
      <c r="RH38" s="22"/>
      <c r="RI38" s="22"/>
      <c r="RJ38" s="22"/>
      <c r="RK38" s="22"/>
      <c r="RL38" s="22"/>
      <c r="RM38" s="22"/>
      <c r="RN38" s="22"/>
      <c r="RO38" s="22"/>
      <c r="RP38" s="22"/>
      <c r="RQ38" s="22"/>
      <c r="RR38" s="22"/>
      <c r="RS38" s="22"/>
      <c r="RT38" s="22"/>
      <c r="RU38" s="22"/>
      <c r="RV38" s="22"/>
      <c r="RW38" s="22"/>
      <c r="RX38" s="22"/>
      <c r="RY38" s="22"/>
      <c r="RZ38" s="22"/>
      <c r="SA38" s="22"/>
      <c r="SB38" s="22"/>
      <c r="SC38" s="22"/>
      <c r="SD38" s="22"/>
      <c r="SE38" s="22"/>
      <c r="SF38" s="22"/>
      <c r="SG38" s="22"/>
      <c r="SH38" s="22"/>
      <c r="SI38" s="22"/>
      <c r="SJ38" s="22"/>
      <c r="SK38" s="22"/>
      <c r="SL38" s="22"/>
      <c r="SM38" s="22"/>
      <c r="SN38" s="22"/>
      <c r="SO38" s="22"/>
      <c r="SP38" s="22"/>
      <c r="SQ38" s="22"/>
      <c r="SR38" s="22"/>
      <c r="SS38" s="22"/>
      <c r="ST38" s="22"/>
      <c r="SU38" s="22"/>
      <c r="SV38" s="22"/>
      <c r="SW38" s="22"/>
      <c r="SX38" s="22"/>
      <c r="SY38" s="22"/>
      <c r="SZ38" s="22"/>
      <c r="TA38" s="22"/>
      <c r="TB38" s="22"/>
      <c r="TC38" s="22"/>
      <c r="TD38" s="22"/>
      <c r="TE38" s="22"/>
      <c r="TF38" s="22"/>
      <c r="TG38" s="22"/>
      <c r="TH38" s="22"/>
      <c r="TI38" s="22"/>
      <c r="TJ38" s="22"/>
      <c r="TK38" s="22"/>
      <c r="TL38" s="22"/>
      <c r="TM38" s="22"/>
      <c r="TN38" s="22"/>
      <c r="TO38" s="22"/>
      <c r="TP38" s="22"/>
      <c r="TQ38" s="22"/>
      <c r="TR38" s="22"/>
      <c r="TS38" s="22"/>
      <c r="TT38" s="22"/>
      <c r="TU38" s="22"/>
      <c r="TV38" s="22"/>
      <c r="ACQ38" s="22"/>
      <c r="ACR38" s="22"/>
      <c r="ACS38" s="22"/>
      <c r="ACT38" s="22"/>
      <c r="ACU38" s="22"/>
      <c r="ACV38" s="22"/>
      <c r="ACW38" s="22"/>
      <c r="ACX38" s="22"/>
      <c r="ACY38" s="22"/>
      <c r="ACZ38" s="22"/>
      <c r="ADA38" s="22"/>
      <c r="ADB38" s="22"/>
      <c r="ADC38" s="22"/>
      <c r="ADD38" s="22"/>
      <c r="ADE38" s="22"/>
      <c r="ADF38" s="22"/>
      <c r="ADG38" s="22"/>
      <c r="ADH38" s="22"/>
      <c r="ADI38" s="22"/>
      <c r="ADJ38" s="22"/>
      <c r="ADK38" s="22"/>
      <c r="ADL38" s="22"/>
      <c r="ADM38" s="22"/>
      <c r="ADN38" s="22"/>
      <c r="ADO38" s="22"/>
      <c r="ADP38" s="22"/>
      <c r="ADQ38" s="22"/>
      <c r="ADR38" s="22"/>
      <c r="ADS38" s="22"/>
      <c r="ADT38" s="22"/>
      <c r="ADU38" s="22"/>
      <c r="ADV38" s="22"/>
      <c r="ADW38" s="22"/>
      <c r="ADX38" s="22"/>
      <c r="ADY38" s="22"/>
    </row>
    <row r="39" spans="1:805" s="2" customFormat="1" ht="30" hidden="1" customHeight="1" thickBot="1" x14ac:dyDescent="0.4">
      <c r="A39" s="25"/>
      <c r="B39" s="34"/>
      <c r="C39" s="31"/>
      <c r="D39" s="21"/>
      <c r="E39" s="41"/>
      <c r="F39" s="41"/>
      <c r="G39" s="41"/>
      <c r="H39" s="41"/>
      <c r="I39" s="12"/>
      <c r="J39" s="12" t="str">
        <f t="shared" si="387"/>
        <v/>
      </c>
      <c r="K39" s="43"/>
      <c r="L39" s="237"/>
      <c r="M39" s="215"/>
      <c r="N39" s="44"/>
      <c r="O39" s="22"/>
      <c r="P39" s="43"/>
      <c r="Q39" s="244"/>
      <c r="R39" s="44"/>
      <c r="S39" s="43"/>
      <c r="T39" s="22"/>
      <c r="U39" s="44"/>
      <c r="V39" s="22"/>
      <c r="W39" s="22"/>
      <c r="X39" s="22"/>
      <c r="Y39" s="22"/>
      <c r="Z39" s="22"/>
      <c r="AA39" s="22"/>
      <c r="AB39" s="22"/>
      <c r="AC39" s="43"/>
      <c r="AE39" s="44"/>
      <c r="AF39" s="22"/>
      <c r="AG39" s="22"/>
      <c r="AH39" s="22"/>
      <c r="AI39" s="22"/>
      <c r="AJ39" s="22"/>
      <c r="AK39" s="22"/>
      <c r="AL39" s="22"/>
      <c r="AM39" s="22"/>
      <c r="AN39" s="22"/>
      <c r="AO39" s="38"/>
      <c r="AP39" s="22"/>
      <c r="AQ39" s="43"/>
      <c r="AS39" s="44"/>
      <c r="AT39" s="22"/>
      <c r="AU39" s="43"/>
      <c r="AV39" s="244"/>
      <c r="AW39" s="44"/>
      <c r="AX39" s="43"/>
      <c r="AY39" s="22"/>
      <c r="AZ39" s="44"/>
      <c r="BA39" s="22"/>
      <c r="BB39" s="22"/>
      <c r="BC39" s="22"/>
      <c r="BD39" s="22"/>
      <c r="BE39" s="22"/>
      <c r="BF39" s="22"/>
      <c r="BG39" s="22"/>
      <c r="BH39" s="22"/>
      <c r="BI39" s="22"/>
      <c r="BJ39" s="22"/>
      <c r="BK39" s="22"/>
      <c r="BL39" s="22"/>
      <c r="BM39" s="22"/>
      <c r="BN39" s="22"/>
      <c r="BO39" s="22"/>
      <c r="BP39" s="22"/>
      <c r="BQ39" s="22"/>
      <c r="BR39" s="22"/>
      <c r="BS39" s="43"/>
      <c r="BT39" s="22"/>
      <c r="BU39" s="44"/>
      <c r="BV39" s="22"/>
      <c r="BW39" s="22"/>
      <c r="BX39" s="43"/>
      <c r="BY39" s="244"/>
      <c r="BZ39" s="44"/>
      <c r="CA39" s="44"/>
      <c r="CB39" s="22"/>
      <c r="CC39" s="22"/>
      <c r="CD39" s="22"/>
      <c r="CE39" s="22"/>
      <c r="CF39" s="22"/>
      <c r="CG39" s="22"/>
      <c r="CH39" s="22"/>
      <c r="CI39" s="22"/>
      <c r="CJ39" s="22"/>
      <c r="CK39" s="22"/>
      <c r="CL39" s="22"/>
      <c r="CM39" s="43"/>
      <c r="CN39" s="22"/>
      <c r="CO39" s="22"/>
      <c r="CP39" s="22"/>
      <c r="CQ39" s="22"/>
      <c r="CR39" s="22"/>
      <c r="CS39" s="22"/>
      <c r="CT39" s="22"/>
      <c r="CU39" s="22"/>
      <c r="CV39" s="22"/>
      <c r="CW39" s="22"/>
      <c r="CX39" s="22"/>
      <c r="CY39" s="22"/>
      <c r="CZ39" s="22"/>
      <c r="DA39" s="22"/>
      <c r="DB39" s="22"/>
      <c r="DC39" s="43"/>
      <c r="DD39" s="244"/>
      <c r="DE39" s="44"/>
      <c r="DF39" s="44"/>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43"/>
      <c r="EH39" s="244"/>
      <c r="EI39" s="44"/>
      <c r="EJ39" s="44"/>
      <c r="EK39" s="22"/>
      <c r="EL39" s="22"/>
      <c r="EM39" s="22"/>
      <c r="EN39" s="22"/>
      <c r="EO39" s="22"/>
      <c r="EP39" s="22"/>
      <c r="EQ39" s="22"/>
      <c r="ER39" s="22"/>
      <c r="ES39" s="22"/>
      <c r="ET39" s="43"/>
      <c r="EU39" s="22"/>
      <c r="EV39" s="44"/>
      <c r="EW39" s="22"/>
      <c r="EX39" s="22"/>
      <c r="EY39" s="22"/>
      <c r="EZ39" s="44"/>
      <c r="FA39" s="22"/>
      <c r="FB39" s="22"/>
      <c r="FC39" s="22"/>
      <c r="FD39" s="22"/>
      <c r="FE39" s="22"/>
      <c r="FF39" s="22"/>
      <c r="FG39" s="22"/>
      <c r="FH39" s="22"/>
      <c r="FI39" s="22"/>
      <c r="FJ39" s="22"/>
      <c r="FK39" s="22"/>
      <c r="FL39" s="43"/>
      <c r="FM39" s="244"/>
      <c r="FN39" s="100"/>
      <c r="FO39" s="100"/>
      <c r="FP39" s="101"/>
      <c r="FQ39" s="102"/>
      <c r="FR39" s="101"/>
      <c r="FS39" s="100"/>
      <c r="FT39" s="101"/>
      <c r="FU39" s="101"/>
      <c r="FV39" s="101"/>
      <c r="FW39" s="101"/>
      <c r="FX39" s="101"/>
      <c r="FY39" s="101"/>
      <c r="FZ39" s="101"/>
      <c r="GA39" s="101"/>
      <c r="GB39" s="101"/>
      <c r="GC39" s="101"/>
      <c r="GD39" s="101"/>
      <c r="GE39" s="101"/>
      <c r="GF39" s="101"/>
      <c r="GG39" s="101"/>
      <c r="GH39" s="101"/>
      <c r="GI39" s="101"/>
      <c r="GJ39" s="101"/>
      <c r="GK39" s="101"/>
      <c r="GL39" s="102"/>
      <c r="GM39" s="101"/>
      <c r="GN39" s="100"/>
      <c r="GO39" s="102"/>
      <c r="GP39" s="102"/>
      <c r="GQ39" s="250"/>
      <c r="GR39" s="100"/>
      <c r="GS39" s="101"/>
      <c r="GT39" s="102"/>
      <c r="GU39" s="101"/>
      <c r="GV39" s="100"/>
      <c r="GW39" s="101"/>
      <c r="GX39" s="101"/>
      <c r="GY39" s="101"/>
      <c r="GZ39" s="101"/>
      <c r="HA39" s="101"/>
      <c r="HB39" s="101"/>
      <c r="HC39" s="101"/>
      <c r="HD39" s="101"/>
      <c r="HE39" s="100"/>
      <c r="HF39" s="101"/>
      <c r="HG39" s="101"/>
      <c r="HH39" s="102"/>
      <c r="HI39" s="101"/>
      <c r="HJ39" s="100"/>
      <c r="HK39" s="101"/>
      <c r="HL39" s="102"/>
      <c r="HM39" s="101"/>
      <c r="HN39" s="101"/>
      <c r="HO39" s="101"/>
      <c r="HP39" s="101"/>
      <c r="HQ39" s="101"/>
      <c r="HR39" s="101"/>
      <c r="HS39" s="101"/>
      <c r="HT39" s="101"/>
      <c r="HU39" s="102"/>
      <c r="HV39" s="250"/>
      <c r="HW39" s="101"/>
      <c r="HX39" s="101"/>
      <c r="HY39" s="101"/>
      <c r="HZ39" s="101"/>
      <c r="IA39" s="101"/>
      <c r="IB39" s="101"/>
      <c r="IC39" s="101"/>
      <c r="ID39" s="101"/>
      <c r="IE39" s="101"/>
      <c r="IF39" s="101"/>
      <c r="IG39" s="101"/>
      <c r="IH39" s="101"/>
      <c r="II39" s="101"/>
      <c r="IJ39" s="101"/>
      <c r="IK39" s="101"/>
      <c r="IL39" s="101"/>
      <c r="IM39" s="101"/>
      <c r="IN39" s="101"/>
      <c r="IO39" s="101"/>
      <c r="IP39" s="101"/>
      <c r="IQ39" s="101"/>
      <c r="IR39" s="101"/>
      <c r="IS39" s="101"/>
      <c r="IT39" s="101"/>
      <c r="IU39" s="101"/>
      <c r="IV39" s="101"/>
      <c r="IW39" s="101"/>
      <c r="IX39" s="101"/>
      <c r="IY39" s="101"/>
      <c r="IZ39" s="102"/>
      <c r="JA39" s="250"/>
      <c r="JB39" s="22"/>
      <c r="JC39" s="44"/>
      <c r="JD39" s="22"/>
      <c r="JE39" s="43"/>
      <c r="JF39" s="22"/>
      <c r="JG39" s="44"/>
      <c r="JH39" s="22"/>
      <c r="JI39" s="22"/>
      <c r="JJ39" s="22"/>
      <c r="JK39" s="22"/>
      <c r="JL39" s="22"/>
      <c r="JM39" s="22"/>
      <c r="JN39" s="22"/>
      <c r="JO39" s="22"/>
      <c r="JP39" s="22"/>
      <c r="JQ39" s="22"/>
      <c r="JR39" s="22"/>
      <c r="JS39" s="22"/>
      <c r="JT39" s="22"/>
      <c r="JU39" s="22"/>
      <c r="JV39" s="22"/>
      <c r="JW39" s="22"/>
      <c r="JX39" s="22"/>
      <c r="JY39" s="22"/>
      <c r="JZ39" s="43"/>
      <c r="KA39" s="22"/>
      <c r="KB39" s="44"/>
      <c r="KC39" s="22"/>
      <c r="KD39" s="43"/>
      <c r="KE39" s="244"/>
      <c r="KF39" s="22"/>
      <c r="KG39" s="44"/>
      <c r="KH39" s="22"/>
      <c r="KI39" s="22"/>
      <c r="KJ39" s="22"/>
      <c r="KK39" s="22"/>
      <c r="KL39" s="22"/>
      <c r="KM39" s="22"/>
      <c r="KN39" s="22"/>
      <c r="KO39" s="22"/>
      <c r="KP39" s="22"/>
      <c r="KQ39" s="22"/>
      <c r="KR39" s="22"/>
      <c r="KS39" s="22"/>
      <c r="KT39" s="22"/>
      <c r="KU39" s="22"/>
      <c r="KV39" s="22"/>
      <c r="KW39" s="22"/>
      <c r="KX39" s="22"/>
      <c r="KY39" s="22"/>
      <c r="KZ39" s="22"/>
      <c r="LA39" s="22"/>
      <c r="LB39" s="22"/>
      <c r="LC39" s="22"/>
      <c r="LD39" s="43"/>
      <c r="LE39" s="22"/>
      <c r="LF39" s="44"/>
      <c r="LG39" s="22"/>
      <c r="LH39" s="22"/>
      <c r="LI39" s="43"/>
      <c r="LJ39" s="270"/>
      <c r="LK39" s="106"/>
      <c r="LL39" s="44"/>
      <c r="LM39" s="22"/>
      <c r="LN39" s="22"/>
      <c r="LO39" s="22"/>
      <c r="LP39" s="43"/>
      <c r="LQ39" s="22"/>
      <c r="LR39" s="22"/>
      <c r="LS39" s="22"/>
      <c r="LT39" s="43"/>
      <c r="LU39" s="22"/>
      <c r="LV39" s="22"/>
      <c r="LW39" s="22"/>
      <c r="LX39" s="22"/>
      <c r="LY39" s="22"/>
      <c r="LZ39" s="22"/>
      <c r="MA39" s="22"/>
      <c r="MB39" s="22"/>
      <c r="MC39" s="22"/>
      <c r="MD39" s="22"/>
      <c r="ME39" s="22"/>
      <c r="MF39" s="22"/>
      <c r="MG39" s="22"/>
      <c r="MH39" s="38"/>
      <c r="MI39" s="22"/>
      <c r="MJ39" s="22"/>
      <c r="MK39" s="22"/>
      <c r="ML39" s="22"/>
      <c r="MM39" s="43"/>
      <c r="MN39" s="244"/>
      <c r="MO39" s="106"/>
      <c r="MP39" s="44"/>
      <c r="MQ39" s="22"/>
      <c r="MR39" s="22"/>
      <c r="MS39" s="22"/>
      <c r="MT39" s="22"/>
      <c r="MU39" s="22"/>
      <c r="MV39" s="22"/>
      <c r="MW39" s="22"/>
      <c r="MX39" s="22"/>
      <c r="MY39" s="22"/>
      <c r="MZ39" s="22"/>
      <c r="NA39" s="22"/>
      <c r="NB39" s="22"/>
      <c r="NC39" s="22"/>
      <c r="ND39" s="22"/>
      <c r="NE39" s="22"/>
      <c r="NF39" s="22"/>
      <c r="NG39" s="22"/>
      <c r="NH39" s="22"/>
      <c r="NI39" s="22"/>
      <c r="NJ39" s="22"/>
      <c r="NK39" s="22"/>
      <c r="NL39" s="22"/>
      <c r="NM39" s="22"/>
      <c r="NN39" s="22"/>
      <c r="NO39" s="22"/>
      <c r="NP39" s="22"/>
      <c r="NQ39" s="22"/>
      <c r="NR39" s="22"/>
      <c r="NS39" s="22"/>
      <c r="NT39" s="22"/>
      <c r="NU39" s="22"/>
      <c r="NV39" s="22"/>
      <c r="NW39" s="22"/>
      <c r="NX39" s="22"/>
      <c r="NY39" s="22"/>
      <c r="NZ39" s="22"/>
      <c r="OA39" s="22"/>
      <c r="OB39" s="22"/>
      <c r="OC39" s="22"/>
      <c r="OD39" s="22"/>
      <c r="OE39" s="22"/>
      <c r="OF39" s="22"/>
      <c r="OG39" s="22"/>
      <c r="OH39" s="22"/>
      <c r="OI39" s="22"/>
      <c r="OJ39" s="22"/>
      <c r="OK39" s="22"/>
      <c r="OL39" s="22"/>
      <c r="OM39" s="22"/>
      <c r="ON39" s="22"/>
      <c r="OO39" s="22"/>
      <c r="OP39" s="22"/>
      <c r="OQ39" s="22"/>
      <c r="OR39" s="22"/>
      <c r="OS39" s="22"/>
      <c r="OT39" s="22"/>
      <c r="OU39" s="22"/>
      <c r="OV39" s="22"/>
      <c r="OW39" s="22"/>
      <c r="OX39" s="22"/>
      <c r="OY39" s="22"/>
      <c r="OZ39" s="22"/>
      <c r="PA39" s="22"/>
      <c r="PB39" s="22"/>
      <c r="PC39" s="22"/>
      <c r="PD39" s="22"/>
      <c r="PE39" s="22"/>
      <c r="PF39" s="22"/>
      <c r="PG39" s="22"/>
      <c r="PH39" s="22"/>
      <c r="PI39" s="22"/>
      <c r="PJ39" s="22"/>
      <c r="PK39" s="22"/>
      <c r="PL39" s="22"/>
      <c r="PM39" s="22"/>
      <c r="PN39" s="22"/>
      <c r="PO39" s="22"/>
      <c r="PP39" s="22"/>
      <c r="PQ39" s="22"/>
      <c r="PR39" s="22"/>
      <c r="PS39" s="22"/>
      <c r="PT39" s="22"/>
      <c r="PU39" s="22"/>
      <c r="PV39" s="22"/>
      <c r="PW39" s="22"/>
      <c r="PX39" s="22"/>
      <c r="PY39" s="22"/>
      <c r="PZ39" s="22"/>
      <c r="QA39" s="22"/>
      <c r="QB39" s="22"/>
      <c r="QC39" s="22"/>
      <c r="QD39" s="22"/>
      <c r="QE39" s="22"/>
      <c r="QF39" s="22"/>
      <c r="QG39" s="22"/>
      <c r="QH39" s="22"/>
      <c r="QI39" s="22"/>
      <c r="QJ39" s="22"/>
      <c r="QK39" s="22"/>
      <c r="QL39" s="22"/>
      <c r="QM39" s="22"/>
      <c r="QN39" s="22"/>
      <c r="QO39" s="22"/>
      <c r="QP39" s="22"/>
      <c r="QQ39" s="22"/>
      <c r="QR39" s="22"/>
      <c r="QS39" s="22"/>
      <c r="QT39" s="22"/>
      <c r="QU39" s="22"/>
      <c r="QV39" s="22"/>
      <c r="QW39" s="22"/>
      <c r="QX39" s="22"/>
      <c r="QY39" s="22"/>
      <c r="QZ39" s="22"/>
      <c r="RA39" s="22"/>
      <c r="RB39" s="22"/>
      <c r="RC39" s="22"/>
      <c r="RD39" s="22"/>
      <c r="RE39" s="22"/>
      <c r="RF39" s="22"/>
      <c r="RG39" s="22"/>
      <c r="RH39" s="22"/>
      <c r="RI39" s="22"/>
      <c r="RJ39" s="22"/>
      <c r="RK39" s="22"/>
      <c r="RL39" s="22"/>
      <c r="RM39" s="22"/>
      <c r="RN39" s="22"/>
      <c r="RO39" s="22"/>
      <c r="RP39" s="22"/>
      <c r="RQ39" s="22"/>
      <c r="RR39" s="22"/>
      <c r="RS39" s="22"/>
      <c r="RT39" s="22"/>
      <c r="RU39" s="22"/>
      <c r="RV39" s="22"/>
      <c r="RW39" s="22"/>
      <c r="RX39" s="22"/>
      <c r="RY39" s="22"/>
      <c r="RZ39" s="22"/>
      <c r="SA39" s="22"/>
      <c r="SB39" s="22"/>
      <c r="SC39" s="22"/>
      <c r="SD39" s="22"/>
      <c r="SE39" s="22"/>
      <c r="SF39" s="22"/>
      <c r="SG39" s="22"/>
      <c r="SH39" s="22"/>
      <c r="SI39" s="22"/>
      <c r="SJ39" s="22"/>
      <c r="SK39" s="22"/>
      <c r="SL39" s="22"/>
      <c r="SM39" s="22"/>
      <c r="SN39" s="22"/>
      <c r="SO39" s="22"/>
      <c r="SP39" s="22"/>
      <c r="SQ39" s="22"/>
      <c r="SR39" s="22"/>
      <c r="SS39" s="22"/>
      <c r="ST39" s="22"/>
      <c r="SU39" s="22"/>
      <c r="SV39" s="22"/>
      <c r="SW39" s="22"/>
      <c r="SX39" s="22"/>
      <c r="SY39" s="22"/>
      <c r="SZ39" s="22"/>
      <c r="TA39" s="22"/>
      <c r="TB39" s="22"/>
      <c r="TC39" s="22"/>
      <c r="TD39" s="22"/>
      <c r="TE39" s="22"/>
      <c r="TF39" s="22"/>
      <c r="TG39" s="22"/>
      <c r="TH39" s="22"/>
      <c r="TI39" s="22"/>
      <c r="TJ39" s="22"/>
      <c r="TK39" s="22"/>
      <c r="TL39" s="22"/>
      <c r="TM39" s="22"/>
      <c r="TN39" s="22"/>
      <c r="TO39" s="22"/>
      <c r="TP39" s="22"/>
      <c r="TQ39" s="22"/>
      <c r="TR39" s="22"/>
      <c r="TS39" s="22"/>
      <c r="TT39" s="22"/>
      <c r="TU39" s="22"/>
      <c r="TV39" s="22"/>
      <c r="ACQ39" s="22"/>
      <c r="ACR39" s="22"/>
      <c r="ACS39" s="22"/>
      <c r="ACT39" s="22"/>
      <c r="ACU39" s="22"/>
      <c r="ACV39" s="22"/>
      <c r="ACW39" s="22"/>
      <c r="ACX39" s="22"/>
      <c r="ACY39" s="22"/>
      <c r="ACZ39" s="22"/>
      <c r="ADA39" s="22"/>
      <c r="ADB39" s="22"/>
      <c r="ADC39" s="22"/>
      <c r="ADD39" s="22"/>
      <c r="ADE39" s="22"/>
      <c r="ADF39" s="22"/>
      <c r="ADG39" s="22"/>
      <c r="ADH39" s="22"/>
      <c r="ADI39" s="22"/>
      <c r="ADJ39" s="22"/>
      <c r="ADK39" s="22"/>
      <c r="ADL39" s="22"/>
      <c r="ADM39" s="22"/>
      <c r="ADN39" s="22"/>
      <c r="ADO39" s="22"/>
      <c r="ADP39" s="22"/>
      <c r="ADQ39" s="22"/>
      <c r="ADR39" s="22"/>
      <c r="ADS39" s="22"/>
      <c r="ADT39" s="22"/>
      <c r="ADU39" s="22"/>
      <c r="ADV39" s="22"/>
      <c r="ADW39" s="22"/>
      <c r="ADX39" s="22"/>
      <c r="ADY39" s="22"/>
    </row>
    <row r="40" spans="1:805" s="2" customFormat="1" ht="30" hidden="1" customHeight="1" thickBot="1" x14ac:dyDescent="0.4">
      <c r="A40" s="25"/>
      <c r="B40" s="34"/>
      <c r="C40" s="31"/>
      <c r="D40" s="21"/>
      <c r="E40" s="41"/>
      <c r="F40" s="41"/>
      <c r="G40" s="41"/>
      <c r="H40" s="41"/>
      <c r="I40" s="12"/>
      <c r="J40" s="12" t="str">
        <f t="shared" si="387"/>
        <v/>
      </c>
      <c r="K40" s="43"/>
      <c r="L40" s="237"/>
      <c r="M40" s="215"/>
      <c r="N40" s="44"/>
      <c r="O40" s="22"/>
      <c r="P40" s="43"/>
      <c r="Q40" s="244"/>
      <c r="R40" s="44"/>
      <c r="S40" s="43"/>
      <c r="T40" s="22"/>
      <c r="U40" s="44"/>
      <c r="V40" s="22"/>
      <c r="W40" s="22"/>
      <c r="X40" s="22"/>
      <c r="Y40" s="22"/>
      <c r="Z40" s="22"/>
      <c r="AA40" s="22"/>
      <c r="AB40" s="22"/>
      <c r="AC40" s="43"/>
      <c r="AE40" s="44"/>
      <c r="AF40" s="22"/>
      <c r="AG40" s="22"/>
      <c r="AH40" s="22"/>
      <c r="AI40" s="22"/>
      <c r="AJ40" s="22"/>
      <c r="AK40" s="22"/>
      <c r="AL40" s="22"/>
      <c r="AM40" s="22"/>
      <c r="AN40" s="22"/>
      <c r="AO40" s="38"/>
      <c r="AP40" s="22"/>
      <c r="AQ40" s="43"/>
      <c r="AS40" s="44"/>
      <c r="AT40" s="22"/>
      <c r="AU40" s="43"/>
      <c r="AV40" s="244"/>
      <c r="AW40" s="44"/>
      <c r="AX40" s="43"/>
      <c r="AY40" s="22"/>
      <c r="AZ40" s="44"/>
      <c r="BA40" s="22"/>
      <c r="BB40" s="22"/>
      <c r="BC40" s="22"/>
      <c r="BD40" s="22"/>
      <c r="BE40" s="22"/>
      <c r="BF40" s="22"/>
      <c r="BG40" s="22"/>
      <c r="BH40" s="22"/>
      <c r="BI40" s="22"/>
      <c r="BJ40" s="22"/>
      <c r="BK40" s="22"/>
      <c r="BL40" s="22"/>
      <c r="BM40" s="22"/>
      <c r="BN40" s="22"/>
      <c r="BO40" s="22"/>
      <c r="BP40" s="22"/>
      <c r="BQ40" s="22"/>
      <c r="BR40" s="22"/>
      <c r="BS40" s="43"/>
      <c r="BT40" s="22"/>
      <c r="BU40" s="44"/>
      <c r="BV40" s="22"/>
      <c r="BW40" s="22"/>
      <c r="BX40" s="43"/>
      <c r="BY40" s="244"/>
      <c r="BZ40" s="44"/>
      <c r="CA40" s="44"/>
      <c r="CB40" s="22"/>
      <c r="CC40" s="22"/>
      <c r="CD40" s="22"/>
      <c r="CE40" s="22"/>
      <c r="CF40" s="22"/>
      <c r="CG40" s="22"/>
      <c r="CH40" s="22"/>
      <c r="CI40" s="22"/>
      <c r="CJ40" s="22"/>
      <c r="CK40" s="22"/>
      <c r="CL40" s="22"/>
      <c r="CM40" s="43"/>
      <c r="CN40" s="22"/>
      <c r="CO40" s="22"/>
      <c r="CP40" s="22"/>
      <c r="CQ40" s="22"/>
      <c r="CR40" s="22"/>
      <c r="CS40" s="22"/>
      <c r="CT40" s="22"/>
      <c r="CU40" s="22"/>
      <c r="CV40" s="22"/>
      <c r="CW40" s="22"/>
      <c r="CX40" s="22"/>
      <c r="CY40" s="22"/>
      <c r="CZ40" s="22"/>
      <c r="DA40" s="22"/>
      <c r="DB40" s="22"/>
      <c r="DC40" s="43"/>
      <c r="DD40" s="244"/>
      <c r="DE40" s="44"/>
      <c r="DF40" s="44"/>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43"/>
      <c r="EH40" s="244"/>
      <c r="EI40" s="44"/>
      <c r="EJ40" s="44"/>
      <c r="EK40" s="22"/>
      <c r="EL40" s="22"/>
      <c r="EM40" s="22"/>
      <c r="EN40" s="22"/>
      <c r="EO40" s="22"/>
      <c r="EP40" s="22"/>
      <c r="EQ40" s="22"/>
      <c r="ER40" s="22"/>
      <c r="ES40" s="22"/>
      <c r="ET40" s="43"/>
      <c r="EU40" s="22"/>
      <c r="EV40" s="44"/>
      <c r="EW40" s="22"/>
      <c r="EX40" s="22"/>
      <c r="EY40" s="22"/>
      <c r="EZ40" s="44"/>
      <c r="FA40" s="22"/>
      <c r="FB40" s="22"/>
      <c r="FC40" s="22"/>
      <c r="FD40" s="22"/>
      <c r="FE40" s="22"/>
      <c r="FF40" s="22"/>
      <c r="FG40" s="22"/>
      <c r="FH40" s="22"/>
      <c r="FI40" s="22"/>
      <c r="FJ40" s="22"/>
      <c r="FK40" s="22"/>
      <c r="FL40" s="43"/>
      <c r="FM40" s="244"/>
      <c r="FN40" s="100"/>
      <c r="FO40" s="100"/>
      <c r="FP40" s="101"/>
      <c r="FQ40" s="102"/>
      <c r="FR40" s="101"/>
      <c r="FS40" s="100"/>
      <c r="FT40" s="101"/>
      <c r="FU40" s="101"/>
      <c r="FV40" s="101"/>
      <c r="FW40" s="101"/>
      <c r="FX40" s="101"/>
      <c r="FY40" s="101"/>
      <c r="FZ40" s="101"/>
      <c r="GA40" s="101"/>
      <c r="GB40" s="101"/>
      <c r="GC40" s="101"/>
      <c r="GD40" s="101"/>
      <c r="GE40" s="101"/>
      <c r="GF40" s="101"/>
      <c r="GG40" s="101"/>
      <c r="GH40" s="101"/>
      <c r="GI40" s="101"/>
      <c r="GJ40" s="101"/>
      <c r="GK40" s="101"/>
      <c r="GL40" s="102"/>
      <c r="GM40" s="101"/>
      <c r="GN40" s="100"/>
      <c r="GO40" s="102"/>
      <c r="GP40" s="102"/>
      <c r="GQ40" s="250"/>
      <c r="GR40" s="100"/>
      <c r="GS40" s="101"/>
      <c r="GT40" s="102"/>
      <c r="GU40" s="101"/>
      <c r="GV40" s="100"/>
      <c r="GW40" s="101"/>
      <c r="GX40" s="101"/>
      <c r="GY40" s="101"/>
      <c r="GZ40" s="101"/>
      <c r="HA40" s="101"/>
      <c r="HB40" s="101"/>
      <c r="HC40" s="101"/>
      <c r="HD40" s="101"/>
      <c r="HE40" s="100"/>
      <c r="HF40" s="101"/>
      <c r="HG40" s="101"/>
      <c r="HH40" s="102"/>
      <c r="HI40" s="101"/>
      <c r="HJ40" s="100"/>
      <c r="HK40" s="101"/>
      <c r="HL40" s="102"/>
      <c r="HM40" s="101"/>
      <c r="HN40" s="101"/>
      <c r="HO40" s="101"/>
      <c r="HP40" s="101"/>
      <c r="HQ40" s="101"/>
      <c r="HR40" s="101"/>
      <c r="HS40" s="101"/>
      <c r="HT40" s="101"/>
      <c r="HU40" s="102"/>
      <c r="HV40" s="250"/>
      <c r="HW40" s="101"/>
      <c r="HX40" s="101"/>
      <c r="HY40" s="101"/>
      <c r="HZ40" s="101"/>
      <c r="IA40" s="101"/>
      <c r="IB40" s="101"/>
      <c r="IC40" s="101"/>
      <c r="ID40" s="101"/>
      <c r="IE40" s="101"/>
      <c r="IF40" s="101"/>
      <c r="IG40" s="101"/>
      <c r="IH40" s="101"/>
      <c r="II40" s="101"/>
      <c r="IJ40" s="101"/>
      <c r="IK40" s="101"/>
      <c r="IL40" s="101"/>
      <c r="IM40" s="101"/>
      <c r="IN40" s="101"/>
      <c r="IO40" s="101"/>
      <c r="IP40" s="101"/>
      <c r="IQ40" s="101"/>
      <c r="IR40" s="101"/>
      <c r="IS40" s="101"/>
      <c r="IT40" s="101"/>
      <c r="IU40" s="101"/>
      <c r="IV40" s="101"/>
      <c r="IW40" s="101"/>
      <c r="IX40" s="101"/>
      <c r="IY40" s="101"/>
      <c r="IZ40" s="102"/>
      <c r="JA40" s="250"/>
      <c r="JB40" s="22"/>
      <c r="JC40" s="44"/>
      <c r="JD40" s="22"/>
      <c r="JE40" s="43"/>
      <c r="JF40" s="22"/>
      <c r="JG40" s="44"/>
      <c r="JH40" s="22"/>
      <c r="JI40" s="22"/>
      <c r="JJ40" s="22"/>
      <c r="JK40" s="22"/>
      <c r="JL40" s="22"/>
      <c r="JM40" s="22"/>
      <c r="JN40" s="22"/>
      <c r="JO40" s="22"/>
      <c r="JP40" s="22"/>
      <c r="JQ40" s="22"/>
      <c r="JR40" s="22"/>
      <c r="JS40" s="22"/>
      <c r="JT40" s="22"/>
      <c r="JU40" s="22"/>
      <c r="JV40" s="22"/>
      <c r="JW40" s="22"/>
      <c r="JX40" s="22"/>
      <c r="JY40" s="22"/>
      <c r="JZ40" s="43"/>
      <c r="KA40" s="22"/>
      <c r="KB40" s="44"/>
      <c r="KC40" s="22"/>
      <c r="KD40" s="43"/>
      <c r="KE40" s="244"/>
      <c r="KF40" s="22"/>
      <c r="KG40" s="44"/>
      <c r="KH40" s="22"/>
      <c r="KI40" s="22"/>
      <c r="KJ40" s="22"/>
      <c r="KK40" s="22"/>
      <c r="KL40" s="22"/>
      <c r="KM40" s="22"/>
      <c r="KN40" s="22"/>
      <c r="KO40" s="22"/>
      <c r="KP40" s="22"/>
      <c r="KQ40" s="22"/>
      <c r="KR40" s="22"/>
      <c r="KS40" s="22"/>
      <c r="KT40" s="22"/>
      <c r="KU40" s="22"/>
      <c r="KV40" s="22"/>
      <c r="KW40" s="22"/>
      <c r="KX40" s="22"/>
      <c r="KY40" s="22"/>
      <c r="KZ40" s="22"/>
      <c r="LA40" s="22"/>
      <c r="LB40" s="22"/>
      <c r="LC40" s="22"/>
      <c r="LD40" s="43"/>
      <c r="LE40" s="22"/>
      <c r="LF40" s="44"/>
      <c r="LG40" s="22"/>
      <c r="LH40" s="22"/>
      <c r="LI40" s="43"/>
      <c r="LJ40" s="270"/>
      <c r="LK40" s="106"/>
      <c r="LL40" s="44"/>
      <c r="LM40" s="22"/>
      <c r="LN40" s="22"/>
      <c r="LO40" s="22"/>
      <c r="LP40" s="43"/>
      <c r="LQ40" s="22"/>
      <c r="LR40" s="22"/>
      <c r="LS40" s="22"/>
      <c r="LT40" s="43"/>
      <c r="LU40" s="22"/>
      <c r="LV40" s="22"/>
      <c r="LW40" s="22"/>
      <c r="LX40" s="22"/>
      <c r="LY40" s="22"/>
      <c r="LZ40" s="22"/>
      <c r="MA40" s="22"/>
      <c r="MB40" s="22"/>
      <c r="MC40" s="22"/>
      <c r="MD40" s="22"/>
      <c r="ME40" s="22"/>
      <c r="MF40" s="22"/>
      <c r="MG40" s="22"/>
      <c r="MH40" s="38"/>
      <c r="MI40" s="22"/>
      <c r="MJ40" s="22"/>
      <c r="MK40" s="22"/>
      <c r="ML40" s="22"/>
      <c r="MM40" s="43"/>
      <c r="MN40" s="244"/>
      <c r="MO40" s="106"/>
      <c r="MP40" s="44"/>
      <c r="MQ40" s="22"/>
      <c r="MR40" s="22"/>
      <c r="MS40" s="22"/>
      <c r="MT40" s="22"/>
      <c r="MU40" s="22"/>
      <c r="MV40" s="22"/>
      <c r="MW40" s="22"/>
      <c r="MX40" s="22"/>
      <c r="MY40" s="22"/>
      <c r="MZ40" s="22"/>
      <c r="NA40" s="22"/>
      <c r="NB40" s="22"/>
      <c r="NC40" s="22"/>
      <c r="ND40" s="22"/>
      <c r="NE40" s="22"/>
      <c r="NF40" s="22"/>
      <c r="NG40" s="22"/>
      <c r="NH40" s="22"/>
      <c r="NI40" s="22"/>
      <c r="NJ40" s="22"/>
      <c r="NK40" s="22"/>
      <c r="NL40" s="22"/>
      <c r="NM40" s="22"/>
      <c r="NN40" s="22"/>
      <c r="NO40" s="22"/>
      <c r="NP40" s="22"/>
      <c r="NQ40" s="22"/>
      <c r="NR40" s="22"/>
      <c r="NS40" s="22"/>
      <c r="NT40" s="22"/>
      <c r="NU40" s="22"/>
      <c r="NV40" s="22"/>
      <c r="NW40" s="22"/>
      <c r="NX40" s="22"/>
      <c r="NY40" s="22"/>
      <c r="NZ40" s="22"/>
      <c r="OA40" s="22"/>
      <c r="OB40" s="22"/>
      <c r="OC40" s="22"/>
      <c r="OD40" s="22"/>
      <c r="OE40" s="22"/>
      <c r="OF40" s="22"/>
      <c r="OG40" s="22"/>
      <c r="OH40" s="22"/>
      <c r="OI40" s="22"/>
      <c r="OJ40" s="22"/>
      <c r="OK40" s="22"/>
      <c r="OL40" s="22"/>
      <c r="OM40" s="22"/>
      <c r="ON40" s="22"/>
      <c r="OO40" s="22"/>
      <c r="OP40" s="22"/>
      <c r="OQ40" s="22"/>
      <c r="OR40" s="22"/>
      <c r="OS40" s="22"/>
      <c r="OT40" s="22"/>
      <c r="OU40" s="22"/>
      <c r="OV40" s="22"/>
      <c r="OW40" s="22"/>
      <c r="OX40" s="22"/>
      <c r="OY40" s="22"/>
      <c r="OZ40" s="22"/>
      <c r="PA40" s="22"/>
      <c r="PB40" s="22"/>
      <c r="PC40" s="22"/>
      <c r="PD40" s="22"/>
      <c r="PE40" s="22"/>
      <c r="PF40" s="22"/>
      <c r="PG40" s="22"/>
      <c r="PH40" s="22"/>
      <c r="PI40" s="22"/>
      <c r="PJ40" s="22"/>
      <c r="PK40" s="22"/>
      <c r="PL40" s="22"/>
      <c r="PM40" s="22"/>
      <c r="PN40" s="22"/>
      <c r="PO40" s="22"/>
      <c r="PP40" s="22"/>
      <c r="PQ40" s="22"/>
      <c r="PR40" s="22"/>
      <c r="PS40" s="22"/>
      <c r="PT40" s="22"/>
      <c r="PU40" s="22"/>
      <c r="PV40" s="22"/>
      <c r="PW40" s="22"/>
      <c r="PX40" s="22"/>
      <c r="PY40" s="22"/>
      <c r="PZ40" s="22"/>
      <c r="QA40" s="22"/>
      <c r="QB40" s="22"/>
      <c r="QC40" s="22"/>
      <c r="QD40" s="22"/>
      <c r="QE40" s="22"/>
      <c r="QF40" s="22"/>
      <c r="QG40" s="22"/>
      <c r="QH40" s="22"/>
      <c r="QI40" s="22"/>
      <c r="QJ40" s="22"/>
      <c r="QK40" s="22"/>
      <c r="QL40" s="22"/>
      <c r="QM40" s="22"/>
      <c r="QN40" s="22"/>
      <c r="QO40" s="22"/>
      <c r="QP40" s="22"/>
      <c r="QQ40" s="22"/>
      <c r="QR40" s="22"/>
      <c r="QS40" s="22"/>
      <c r="QT40" s="22"/>
      <c r="QU40" s="22"/>
      <c r="QV40" s="22"/>
      <c r="QW40" s="22"/>
      <c r="QX40" s="22"/>
      <c r="QY40" s="22"/>
      <c r="QZ40" s="22"/>
      <c r="RA40" s="22"/>
      <c r="RB40" s="22"/>
      <c r="RC40" s="22"/>
      <c r="RD40" s="22"/>
      <c r="RE40" s="22"/>
      <c r="RF40" s="22"/>
      <c r="RG40" s="22"/>
      <c r="RH40" s="22"/>
      <c r="RI40" s="22"/>
      <c r="RJ40" s="22"/>
      <c r="RK40" s="22"/>
      <c r="RL40" s="22"/>
      <c r="RM40" s="22"/>
      <c r="RN40" s="22"/>
      <c r="RO40" s="22"/>
      <c r="RP40" s="22"/>
      <c r="RQ40" s="22"/>
      <c r="RR40" s="22"/>
      <c r="RS40" s="22"/>
      <c r="RT40" s="22"/>
      <c r="RU40" s="22"/>
      <c r="RV40" s="22"/>
      <c r="RW40" s="22"/>
      <c r="RX40" s="22"/>
      <c r="RY40" s="22"/>
      <c r="RZ40" s="22"/>
      <c r="SA40" s="22"/>
      <c r="SB40" s="22"/>
      <c r="SC40" s="22"/>
      <c r="SD40" s="22"/>
      <c r="SE40" s="22"/>
      <c r="SF40" s="22"/>
      <c r="SG40" s="22"/>
      <c r="SH40" s="22"/>
      <c r="SI40" s="22"/>
      <c r="SJ40" s="22"/>
      <c r="SK40" s="22"/>
      <c r="SL40" s="22"/>
      <c r="SM40" s="22"/>
      <c r="SN40" s="22"/>
      <c r="SO40" s="22"/>
      <c r="SP40" s="22"/>
      <c r="SQ40" s="22"/>
      <c r="SR40" s="22"/>
      <c r="SS40" s="22"/>
      <c r="ST40" s="22"/>
      <c r="SU40" s="22"/>
      <c r="SV40" s="22"/>
      <c r="SW40" s="22"/>
      <c r="SX40" s="22"/>
      <c r="SY40" s="22"/>
      <c r="SZ40" s="22"/>
      <c r="TA40" s="22"/>
      <c r="TB40" s="22"/>
      <c r="TC40" s="22"/>
      <c r="TD40" s="22"/>
      <c r="TE40" s="22"/>
      <c r="TF40" s="22"/>
      <c r="TG40" s="22"/>
      <c r="TH40" s="22"/>
      <c r="TI40" s="22"/>
      <c r="TJ40" s="22"/>
      <c r="TK40" s="22"/>
      <c r="TL40" s="22"/>
      <c r="TM40" s="22"/>
      <c r="TN40" s="22"/>
      <c r="TO40" s="22"/>
      <c r="TP40" s="22"/>
      <c r="TQ40" s="22"/>
      <c r="TR40" s="22"/>
      <c r="TS40" s="22"/>
      <c r="TT40" s="22"/>
      <c r="TU40" s="22"/>
      <c r="TV40" s="22"/>
      <c r="ACQ40" s="22"/>
      <c r="ACR40" s="22"/>
      <c r="ACS40" s="22"/>
      <c r="ACT40" s="22"/>
      <c r="ACU40" s="22"/>
      <c r="ACV40" s="22"/>
      <c r="ACW40" s="22"/>
      <c r="ACX40" s="22"/>
      <c r="ACY40" s="22"/>
      <c r="ACZ40" s="22"/>
      <c r="ADA40" s="22"/>
      <c r="ADB40" s="22"/>
      <c r="ADC40" s="22"/>
      <c r="ADD40" s="22"/>
      <c r="ADE40" s="22"/>
      <c r="ADF40" s="22"/>
      <c r="ADG40" s="22"/>
      <c r="ADH40" s="22"/>
      <c r="ADI40" s="22"/>
      <c r="ADJ40" s="22"/>
      <c r="ADK40" s="22"/>
      <c r="ADL40" s="22"/>
      <c r="ADM40" s="22"/>
      <c r="ADN40" s="22"/>
      <c r="ADO40" s="22"/>
      <c r="ADP40" s="22"/>
      <c r="ADQ40" s="22"/>
      <c r="ADR40" s="22"/>
      <c r="ADS40" s="22"/>
      <c r="ADT40" s="22"/>
      <c r="ADU40" s="22"/>
      <c r="ADV40" s="22"/>
      <c r="ADW40" s="22"/>
      <c r="ADX40" s="22"/>
      <c r="ADY40" s="22"/>
    </row>
    <row r="41" spans="1:805" s="2" customFormat="1" ht="30" customHeight="1" thickBot="1" x14ac:dyDescent="0.4">
      <c r="A41" s="25" t="s">
        <v>41</v>
      </c>
      <c r="B41" s="76" t="s">
        <v>50</v>
      </c>
      <c r="C41" s="77"/>
      <c r="D41" s="78"/>
      <c r="E41" s="116"/>
      <c r="F41" s="79"/>
      <c r="G41" s="116"/>
      <c r="H41" s="79"/>
      <c r="I41" s="12"/>
      <c r="J41" s="12" t="str">
        <f t="shared" si="387"/>
        <v/>
      </c>
      <c r="K41" s="43"/>
      <c r="L41" s="237"/>
      <c r="M41" s="215"/>
      <c r="N41" s="44"/>
      <c r="O41" s="22"/>
      <c r="P41" s="43"/>
      <c r="Q41" s="244"/>
      <c r="R41" s="44"/>
      <c r="S41" s="43"/>
      <c r="T41" s="22"/>
      <c r="U41" s="44"/>
      <c r="V41" s="22"/>
      <c r="W41" s="22"/>
      <c r="X41" s="22"/>
      <c r="Y41" s="22"/>
      <c r="Z41" s="22"/>
      <c r="AA41" s="22"/>
      <c r="AB41" s="22"/>
      <c r="AC41" s="43"/>
      <c r="AE41" s="44"/>
      <c r="AF41" s="22"/>
      <c r="AG41" s="22"/>
      <c r="AH41" s="22"/>
      <c r="AI41" s="22"/>
      <c r="AJ41" s="22"/>
      <c r="AK41" s="22"/>
      <c r="AL41" s="22"/>
      <c r="AM41" s="22"/>
      <c r="AN41" s="22"/>
      <c r="AO41" s="38"/>
      <c r="AP41" s="22"/>
      <c r="AQ41" s="22"/>
      <c r="AR41" s="43"/>
      <c r="AS41" s="22"/>
      <c r="AT41" s="22"/>
      <c r="AU41" s="43"/>
      <c r="AV41" s="244"/>
      <c r="AW41" s="44"/>
      <c r="AX41" s="43"/>
      <c r="AY41" s="22"/>
      <c r="AZ41" s="44"/>
      <c r="BA41" s="22"/>
      <c r="BB41" s="22"/>
      <c r="BC41" s="22"/>
      <c r="BD41" s="22"/>
      <c r="BE41" s="22"/>
      <c r="BF41" s="22"/>
      <c r="BG41" s="22"/>
      <c r="BH41" s="22"/>
      <c r="BI41" s="22"/>
      <c r="BJ41" s="22"/>
      <c r="BK41" s="22"/>
      <c r="BL41" s="22"/>
      <c r="BM41" s="22"/>
      <c r="BN41" s="22"/>
      <c r="BO41" s="22"/>
      <c r="BP41" s="22"/>
      <c r="BQ41" s="22"/>
      <c r="BR41" s="22"/>
      <c r="BS41" s="43"/>
      <c r="BT41" s="22"/>
      <c r="BU41" s="44"/>
      <c r="BV41" s="22"/>
      <c r="BW41" s="22"/>
      <c r="BX41" s="43"/>
      <c r="BY41" s="244"/>
      <c r="BZ41" s="44"/>
      <c r="CA41" s="44"/>
      <c r="CB41" s="22"/>
      <c r="CC41" s="22"/>
      <c r="CD41" s="22"/>
      <c r="CE41" s="22"/>
      <c r="CF41" s="22"/>
      <c r="CG41" s="22"/>
      <c r="CH41" s="22"/>
      <c r="CI41" s="22"/>
      <c r="CJ41" s="22"/>
      <c r="CK41" s="22"/>
      <c r="CL41" s="22"/>
      <c r="CM41" s="43"/>
      <c r="CN41" s="22"/>
      <c r="CO41" s="22"/>
      <c r="CP41" s="22"/>
      <c r="CQ41" s="22"/>
      <c r="CR41" s="22"/>
      <c r="CS41" s="22"/>
      <c r="CT41" s="22"/>
      <c r="CU41" s="22"/>
      <c r="CV41" s="22"/>
      <c r="CW41" s="22"/>
      <c r="CX41" s="22"/>
      <c r="CY41" s="22"/>
      <c r="CZ41" s="22"/>
      <c r="DA41" s="22"/>
      <c r="DB41" s="22"/>
      <c r="DC41" s="43"/>
      <c r="DD41" s="244"/>
      <c r="DE41" s="44"/>
      <c r="DF41" s="44"/>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43"/>
      <c r="EH41" s="244"/>
      <c r="EI41" s="44"/>
      <c r="EJ41" s="44"/>
      <c r="EK41" s="22"/>
      <c r="EL41" s="22"/>
      <c r="EM41" s="22"/>
      <c r="EN41" s="22"/>
      <c r="EO41" s="22"/>
      <c r="EP41" s="22"/>
      <c r="EQ41" s="22"/>
      <c r="ER41" s="22"/>
      <c r="ES41" s="22"/>
      <c r="ET41" s="43"/>
      <c r="EU41" s="22"/>
      <c r="EV41" s="44"/>
      <c r="EW41" s="22"/>
      <c r="EX41" s="22"/>
      <c r="EY41" s="22"/>
      <c r="EZ41" s="44"/>
      <c r="FA41" s="22"/>
      <c r="FB41" s="22"/>
      <c r="FC41" s="22"/>
      <c r="FD41" s="22"/>
      <c r="FE41" s="22"/>
      <c r="FF41" s="22"/>
      <c r="FG41" s="22"/>
      <c r="FH41" s="22"/>
      <c r="FI41" s="22"/>
      <c r="FJ41" s="22"/>
      <c r="FK41" s="22"/>
      <c r="FL41" s="43"/>
      <c r="FM41" s="244"/>
      <c r="FN41" s="100"/>
      <c r="FO41" s="100"/>
      <c r="FP41" s="101"/>
      <c r="FQ41" s="102"/>
      <c r="FR41" s="101"/>
      <c r="FS41" s="100"/>
      <c r="FT41" s="101"/>
      <c r="FU41" s="101"/>
      <c r="FV41" s="101"/>
      <c r="FW41" s="101"/>
      <c r="FX41" s="101"/>
      <c r="FY41" s="101"/>
      <c r="FZ41" s="101"/>
      <c r="GA41" s="101"/>
      <c r="GB41" s="101"/>
      <c r="GC41" s="101"/>
      <c r="GD41" s="101"/>
      <c r="GE41" s="101"/>
      <c r="GF41" s="101"/>
      <c r="GG41" s="101"/>
      <c r="GH41" s="101"/>
      <c r="GI41" s="101"/>
      <c r="GJ41" s="101"/>
      <c r="GK41" s="101"/>
      <c r="GL41" s="102"/>
      <c r="GM41" s="101"/>
      <c r="GN41" s="100"/>
      <c r="GO41" s="102"/>
      <c r="GP41" s="102"/>
      <c r="GQ41" s="250"/>
      <c r="GR41" s="100"/>
      <c r="GS41" s="101"/>
      <c r="GT41" s="102"/>
      <c r="GU41" s="101"/>
      <c r="GV41" s="100"/>
      <c r="GW41" s="101"/>
      <c r="GX41" s="101"/>
      <c r="GY41" s="101"/>
      <c r="GZ41" s="101"/>
      <c r="HA41" s="101"/>
      <c r="HB41" s="101"/>
      <c r="HC41" s="101"/>
      <c r="HD41" s="101"/>
      <c r="HE41" s="100"/>
      <c r="HF41" s="101"/>
      <c r="HG41" s="101"/>
      <c r="HH41" s="102"/>
      <c r="HI41" s="101"/>
      <c r="HJ41" s="100"/>
      <c r="HK41" s="101"/>
      <c r="HL41" s="102"/>
      <c r="HM41" s="101"/>
      <c r="HN41" s="101"/>
      <c r="HO41" s="101"/>
      <c r="HP41" s="101"/>
      <c r="HQ41" s="101"/>
      <c r="HR41" s="101"/>
      <c r="HS41" s="101"/>
      <c r="HT41" s="101"/>
      <c r="HU41" s="102"/>
      <c r="HV41" s="250"/>
      <c r="HW41" s="101"/>
      <c r="HX41" s="101"/>
      <c r="HY41" s="101"/>
      <c r="HZ41" s="101"/>
      <c r="IA41" s="101"/>
      <c r="IB41" s="101"/>
      <c r="IC41" s="101"/>
      <c r="ID41" s="101"/>
      <c r="IE41" s="101"/>
      <c r="IF41" s="101"/>
      <c r="IG41" s="101"/>
      <c r="IH41" s="101"/>
      <c r="II41" s="101"/>
      <c r="IJ41" s="101"/>
      <c r="IK41" s="101"/>
      <c r="IL41" s="101"/>
      <c r="IM41" s="101"/>
      <c r="IN41" s="101"/>
      <c r="IO41" s="101"/>
      <c r="IP41" s="101"/>
      <c r="IQ41" s="101"/>
      <c r="IR41" s="101"/>
      <c r="IS41" s="101"/>
      <c r="IT41" s="101"/>
      <c r="IU41" s="101"/>
      <c r="IV41" s="101"/>
      <c r="IW41" s="101"/>
      <c r="IX41" s="101"/>
      <c r="IY41" s="101"/>
      <c r="IZ41" s="102"/>
      <c r="JA41" s="250"/>
      <c r="JB41" s="22"/>
      <c r="JC41" s="44"/>
      <c r="JD41" s="22"/>
      <c r="JE41" s="43"/>
      <c r="JF41" s="22"/>
      <c r="JG41" s="44"/>
      <c r="JH41" s="22"/>
      <c r="JI41" s="22"/>
      <c r="JJ41" s="22"/>
      <c r="JK41" s="22"/>
      <c r="JL41" s="22"/>
      <c r="JM41" s="22"/>
      <c r="JN41" s="22"/>
      <c r="JO41" s="22"/>
      <c r="JP41" s="22"/>
      <c r="JQ41" s="22"/>
      <c r="JR41" s="22"/>
      <c r="JS41" s="22"/>
      <c r="JT41" s="22"/>
      <c r="JU41" s="22"/>
      <c r="JV41" s="22"/>
      <c r="JW41" s="22"/>
      <c r="JX41" s="22"/>
      <c r="JY41" s="22"/>
      <c r="JZ41" s="43"/>
      <c r="KA41" s="22"/>
      <c r="KB41" s="44"/>
      <c r="KC41" s="22"/>
      <c r="KD41" s="43"/>
      <c r="KE41" s="244"/>
      <c r="KF41" s="22"/>
      <c r="KG41" s="44"/>
      <c r="KH41" s="22"/>
      <c r="KI41" s="22"/>
      <c r="KJ41" s="22"/>
      <c r="KK41" s="22"/>
      <c r="KL41" s="22"/>
      <c r="KM41" s="22"/>
      <c r="KN41" s="22"/>
      <c r="KO41" s="22"/>
      <c r="KP41" s="22"/>
      <c r="KQ41" s="22"/>
      <c r="KR41" s="22"/>
      <c r="KS41" s="22"/>
      <c r="KT41" s="22"/>
      <c r="KU41" s="22"/>
      <c r="KV41" s="22"/>
      <c r="KW41" s="22"/>
      <c r="KX41" s="22"/>
      <c r="KY41" s="22"/>
      <c r="KZ41" s="22"/>
      <c r="LA41" s="22"/>
      <c r="LB41" s="22"/>
      <c r="LC41" s="22"/>
      <c r="LD41" s="43"/>
      <c r="LE41" s="22"/>
      <c r="LF41" s="44"/>
      <c r="LG41" s="22"/>
      <c r="LH41" s="22"/>
      <c r="LI41" s="43"/>
      <c r="LJ41" s="270"/>
      <c r="LK41" s="106"/>
      <c r="LL41" s="44"/>
      <c r="LM41" s="22"/>
      <c r="LN41" s="22"/>
      <c r="LO41" s="22"/>
      <c r="LP41" s="43"/>
      <c r="LQ41" s="22"/>
      <c r="LR41" s="22"/>
      <c r="LS41" s="22"/>
      <c r="LT41" s="43"/>
      <c r="LU41" s="22"/>
      <c r="LV41" s="22"/>
      <c r="LW41" s="22"/>
      <c r="LX41" s="22"/>
      <c r="LY41" s="22"/>
      <c r="LZ41" s="22"/>
      <c r="MA41" s="22"/>
      <c r="MB41" s="22"/>
      <c r="MC41" s="22"/>
      <c r="MD41" s="22"/>
      <c r="ME41" s="22"/>
      <c r="MF41" s="22"/>
      <c r="MG41" s="22"/>
      <c r="MH41" s="38"/>
      <c r="MI41" s="22"/>
      <c r="MJ41" s="22"/>
      <c r="MK41" s="22"/>
      <c r="ML41" s="22"/>
      <c r="MM41" s="43"/>
      <c r="MN41" s="244"/>
      <c r="MO41" s="106"/>
      <c r="MP41" s="44"/>
      <c r="MQ41" s="22"/>
      <c r="MR41" s="22"/>
      <c r="MS41" s="22"/>
      <c r="MT41" s="22"/>
      <c r="MU41" s="22"/>
      <c r="MV41" s="22"/>
      <c r="MW41" s="22"/>
      <c r="MX41" s="22"/>
      <c r="MY41" s="22"/>
      <c r="MZ41" s="22"/>
      <c r="NA41" s="22"/>
      <c r="NB41" s="22"/>
      <c r="NC41" s="22"/>
      <c r="ND41" s="22"/>
      <c r="NE41" s="22"/>
      <c r="NF41" s="22"/>
      <c r="NG41" s="22"/>
      <c r="NH41" s="22"/>
      <c r="NI41" s="22"/>
      <c r="NJ41" s="22"/>
      <c r="NK41" s="22"/>
      <c r="NL41" s="22"/>
      <c r="NM41" s="22"/>
      <c r="NN41" s="22"/>
      <c r="NO41" s="22"/>
      <c r="NP41" s="22"/>
      <c r="NQ41" s="22"/>
      <c r="NR41" s="22"/>
      <c r="NS41" s="22"/>
      <c r="NT41" s="22"/>
      <c r="NU41" s="22"/>
      <c r="NV41" s="22"/>
      <c r="NW41" s="22"/>
      <c r="NX41" s="22"/>
      <c r="NY41" s="22"/>
      <c r="NZ41" s="22"/>
      <c r="OA41" s="22"/>
      <c r="OB41" s="22"/>
      <c r="OC41" s="22"/>
      <c r="OD41" s="22"/>
      <c r="OE41" s="22"/>
      <c r="OF41" s="22"/>
      <c r="OG41" s="22"/>
      <c r="OH41" s="22"/>
      <c r="OI41" s="22"/>
      <c r="OJ41" s="22"/>
      <c r="OK41" s="22"/>
      <c r="OL41" s="22"/>
      <c r="OM41" s="22"/>
      <c r="ON41" s="22"/>
      <c r="OO41" s="22"/>
      <c r="OP41" s="22"/>
      <c r="OQ41" s="22"/>
      <c r="OR41" s="22"/>
      <c r="OS41" s="22"/>
      <c r="OT41" s="22"/>
      <c r="OU41" s="22"/>
      <c r="OV41" s="22"/>
      <c r="OW41" s="22"/>
      <c r="OX41" s="22"/>
      <c r="OY41" s="22"/>
      <c r="OZ41" s="22"/>
      <c r="PA41" s="22"/>
      <c r="PB41" s="22"/>
      <c r="PC41" s="22"/>
      <c r="PD41" s="22"/>
      <c r="PE41" s="22"/>
      <c r="PF41" s="22"/>
      <c r="PG41" s="22"/>
      <c r="PH41" s="22"/>
      <c r="PI41" s="22"/>
      <c r="PJ41" s="22"/>
      <c r="PK41" s="22"/>
      <c r="PL41" s="22"/>
      <c r="PM41" s="22"/>
      <c r="PN41" s="22"/>
      <c r="PO41" s="22"/>
      <c r="PP41" s="22"/>
      <c r="PQ41" s="22"/>
      <c r="PR41" s="22"/>
      <c r="PS41" s="22"/>
      <c r="PT41" s="22"/>
      <c r="PU41" s="22"/>
      <c r="PV41" s="22"/>
      <c r="PW41" s="22"/>
      <c r="PX41" s="22"/>
      <c r="PY41" s="22"/>
      <c r="PZ41" s="22"/>
      <c r="QA41" s="22"/>
      <c r="QB41" s="22"/>
      <c r="QC41" s="22"/>
      <c r="QD41" s="22"/>
      <c r="QE41" s="22"/>
      <c r="QF41" s="22"/>
      <c r="QG41" s="22"/>
      <c r="QH41" s="22"/>
      <c r="QI41" s="22"/>
      <c r="QJ41" s="22"/>
      <c r="QK41" s="22"/>
      <c r="QL41" s="22"/>
      <c r="QM41" s="22"/>
      <c r="QN41" s="22"/>
      <c r="QO41" s="22"/>
      <c r="QP41" s="22"/>
      <c r="QQ41" s="22"/>
      <c r="QR41" s="22"/>
      <c r="QS41" s="22"/>
      <c r="QT41" s="22"/>
      <c r="QU41" s="22"/>
      <c r="QV41" s="22"/>
      <c r="QW41" s="22"/>
      <c r="QX41" s="22"/>
      <c r="QY41" s="22"/>
      <c r="QZ41" s="22"/>
      <c r="RA41" s="22"/>
      <c r="RB41" s="22"/>
      <c r="RC41" s="22"/>
      <c r="RD41" s="22"/>
      <c r="RE41" s="22"/>
      <c r="RF41" s="22"/>
      <c r="RG41" s="22"/>
      <c r="RH41" s="22"/>
      <c r="RI41" s="22"/>
      <c r="RJ41" s="22"/>
      <c r="RK41" s="22"/>
      <c r="RL41" s="22"/>
      <c r="RM41" s="22"/>
      <c r="RN41" s="22"/>
      <c r="RO41" s="22"/>
      <c r="RP41" s="22"/>
      <c r="RQ41" s="22"/>
      <c r="RR41" s="22"/>
      <c r="RS41" s="22"/>
      <c r="RT41" s="22"/>
      <c r="RU41" s="22"/>
      <c r="RV41" s="22"/>
      <c r="RW41" s="22"/>
      <c r="RX41" s="22"/>
      <c r="RY41" s="22"/>
      <c r="RZ41" s="22"/>
      <c r="SA41" s="22"/>
      <c r="SB41" s="22"/>
      <c r="SC41" s="22"/>
      <c r="SD41" s="22"/>
      <c r="SE41" s="22"/>
      <c r="SF41" s="22"/>
      <c r="SG41" s="22"/>
      <c r="SH41" s="22"/>
      <c r="SI41" s="22"/>
      <c r="SJ41" s="22"/>
      <c r="SK41" s="22"/>
      <c r="SL41" s="22"/>
      <c r="SM41" s="22"/>
      <c r="SN41" s="22"/>
      <c r="SO41" s="22"/>
      <c r="SP41" s="22"/>
      <c r="SQ41" s="22"/>
      <c r="SR41" s="22"/>
      <c r="SS41" s="22"/>
      <c r="ST41" s="22"/>
      <c r="SU41" s="22"/>
      <c r="SV41" s="22"/>
      <c r="SW41" s="22"/>
      <c r="SX41" s="22"/>
      <c r="SY41" s="22"/>
      <c r="SZ41" s="22"/>
      <c r="TA41" s="22"/>
      <c r="TB41" s="22"/>
      <c r="TC41" s="22"/>
      <c r="TD41" s="22"/>
      <c r="TE41" s="22"/>
      <c r="TF41" s="22"/>
      <c r="TG41" s="22"/>
      <c r="TH41" s="22"/>
      <c r="TI41" s="22"/>
      <c r="TJ41" s="22"/>
      <c r="TK41" s="22"/>
      <c r="TL41" s="22"/>
      <c r="TM41" s="22"/>
      <c r="TN41" s="22"/>
      <c r="TO41" s="22"/>
      <c r="TP41" s="22"/>
      <c r="TQ41" s="22"/>
      <c r="TR41" s="22"/>
      <c r="TS41" s="22"/>
      <c r="TT41" s="22"/>
      <c r="TU41" s="22"/>
      <c r="TV41" s="22"/>
      <c r="ACQ41" s="22"/>
      <c r="ACR41" s="22"/>
      <c r="ACS41" s="22"/>
      <c r="ACT41" s="22"/>
      <c r="ACU41" s="22"/>
      <c r="ACV41" s="22"/>
      <c r="ACW41" s="22"/>
      <c r="ACX41" s="22"/>
      <c r="ACY41" s="22"/>
      <c r="ACZ41" s="22"/>
      <c r="ADA41" s="22"/>
      <c r="ADB41" s="22"/>
      <c r="ADC41" s="22"/>
      <c r="ADD41" s="22"/>
      <c r="ADE41" s="22"/>
      <c r="ADF41" s="22"/>
      <c r="ADG41" s="22"/>
      <c r="ADH41" s="22"/>
      <c r="ADI41" s="22"/>
      <c r="ADJ41" s="22"/>
      <c r="ADK41" s="22"/>
      <c r="ADL41" s="22"/>
      <c r="ADM41" s="22"/>
      <c r="ADN41" s="22"/>
      <c r="ADO41" s="22"/>
      <c r="ADP41" s="22"/>
      <c r="ADQ41" s="22"/>
      <c r="ADR41" s="22"/>
      <c r="ADS41" s="22"/>
      <c r="ADT41" s="22"/>
      <c r="ADU41" s="22"/>
      <c r="ADV41" s="22"/>
      <c r="ADW41" s="22"/>
      <c r="ADX41" s="22"/>
      <c r="ADY41" s="22"/>
    </row>
    <row r="42" spans="1:805" s="2" customFormat="1" ht="30" customHeight="1" thickBot="1" x14ac:dyDescent="0.4">
      <c r="A42" s="118"/>
      <c r="B42" s="80" t="s">
        <v>263</v>
      </c>
      <c r="C42" s="81"/>
      <c r="D42" s="82"/>
      <c r="E42" s="83"/>
      <c r="F42" s="83"/>
      <c r="G42" s="83"/>
      <c r="H42" s="83">
        <v>45039</v>
      </c>
      <c r="I42" s="124"/>
      <c r="J42" s="12"/>
      <c r="K42" s="124"/>
      <c r="L42" s="124"/>
      <c r="M42" s="124"/>
      <c r="N42" s="124"/>
      <c r="O42" s="124"/>
      <c r="P42" s="126"/>
      <c r="Q42" s="245"/>
      <c r="R42" s="125"/>
      <c r="S42" s="124"/>
      <c r="T42" s="124"/>
      <c r="U42" s="124"/>
      <c r="V42" s="124"/>
      <c r="W42" s="124"/>
      <c r="X42" s="124"/>
      <c r="Y42" s="124"/>
      <c r="Z42" s="124"/>
      <c r="AA42" s="124"/>
      <c r="AB42" s="124"/>
      <c r="AC42" s="126"/>
      <c r="AD42" s="239"/>
      <c r="AE42" s="125"/>
      <c r="AF42" s="124"/>
      <c r="AG42" s="124"/>
      <c r="AH42" s="124"/>
      <c r="AI42" s="124"/>
      <c r="AJ42" s="124"/>
      <c r="AK42" s="124"/>
      <c r="AL42" s="124"/>
      <c r="AM42" s="124"/>
      <c r="AN42" s="124"/>
      <c r="AO42" s="124"/>
      <c r="AP42" s="124"/>
      <c r="AQ42" s="126"/>
      <c r="AR42" s="239"/>
      <c r="AS42" s="125"/>
      <c r="AT42" s="124"/>
      <c r="AU42" s="126"/>
      <c r="AV42" s="245"/>
      <c r="AW42" s="125"/>
      <c r="AX42" s="124"/>
      <c r="AY42" s="124"/>
      <c r="AZ42" s="124"/>
      <c r="BA42" s="124"/>
      <c r="BB42" s="124"/>
      <c r="BC42" s="124"/>
      <c r="BD42" s="124"/>
      <c r="BE42" s="124"/>
      <c r="BF42" s="124"/>
      <c r="BG42" s="126"/>
      <c r="BH42" s="239"/>
      <c r="BI42" s="125"/>
      <c r="BJ42" s="124"/>
      <c r="BK42" s="124"/>
      <c r="BL42" s="124"/>
      <c r="BM42" s="124"/>
      <c r="BN42" s="124"/>
      <c r="BO42" s="124"/>
      <c r="BP42" s="126"/>
      <c r="BQ42" s="239"/>
      <c r="BR42" s="125"/>
      <c r="BS42" s="124"/>
      <c r="BT42" s="126"/>
      <c r="BU42" s="239"/>
      <c r="BV42" s="125"/>
      <c r="BW42" s="124"/>
      <c r="BX42" s="126"/>
      <c r="BY42" s="245"/>
      <c r="BZ42" s="125"/>
      <c r="CA42" s="125"/>
      <c r="CB42" s="124"/>
      <c r="CC42" s="126"/>
      <c r="CD42" s="239"/>
      <c r="CE42" s="125"/>
      <c r="CF42" s="124"/>
      <c r="CG42" s="126"/>
      <c r="CH42" s="239"/>
      <c r="CI42" s="125"/>
      <c r="CJ42" s="124"/>
      <c r="CK42" s="126"/>
      <c r="CL42" s="239"/>
      <c r="CM42" s="125"/>
      <c r="CN42" s="124"/>
      <c r="CO42" s="126"/>
      <c r="CP42" s="239"/>
      <c r="CQ42" s="125"/>
      <c r="CR42" s="124"/>
      <c r="CS42" s="126"/>
      <c r="CT42" s="239"/>
      <c r="CU42" s="125"/>
      <c r="CV42" s="124"/>
      <c r="CW42" s="126"/>
      <c r="CX42" s="239"/>
      <c r="CY42" s="125"/>
      <c r="CZ42" s="124"/>
      <c r="DA42" s="126"/>
      <c r="DB42" s="239"/>
      <c r="DC42" s="258"/>
      <c r="DD42" s="245"/>
      <c r="DE42" s="239"/>
      <c r="DF42" s="239"/>
      <c r="DG42" s="125"/>
      <c r="DH42" s="124"/>
      <c r="DI42" s="126"/>
      <c r="DJ42" s="239"/>
      <c r="DK42" s="125"/>
      <c r="DL42" s="124"/>
      <c r="DM42" s="126"/>
      <c r="DN42" s="239"/>
      <c r="DO42" s="125"/>
      <c r="DP42" s="124"/>
      <c r="DQ42" s="126"/>
      <c r="DR42" s="239"/>
      <c r="DS42" s="125"/>
      <c r="DT42" s="124"/>
      <c r="DU42" s="126"/>
      <c r="DV42" s="239"/>
      <c r="DW42" s="125"/>
      <c r="DX42" s="124"/>
      <c r="DY42" s="126"/>
      <c r="DZ42" s="239"/>
      <c r="EA42" s="125"/>
      <c r="EB42" s="124"/>
      <c r="EC42" s="124"/>
      <c r="ED42" s="22"/>
      <c r="EE42" s="22"/>
      <c r="EF42" s="22"/>
      <c r="EG42" s="43"/>
      <c r="EH42" s="244"/>
      <c r="EI42" s="44"/>
      <c r="EJ42" s="44"/>
      <c r="EK42" s="22"/>
      <c r="EL42" s="22"/>
      <c r="EM42" s="22"/>
      <c r="EN42" s="22"/>
      <c r="EO42" s="22"/>
      <c r="EP42" s="22"/>
      <c r="EQ42" s="22"/>
      <c r="ER42" s="22"/>
      <c r="ES42" s="22"/>
      <c r="ET42" s="43"/>
      <c r="EU42" s="22"/>
      <c r="EV42" s="44"/>
      <c r="EW42" s="22"/>
      <c r="EX42" s="22"/>
      <c r="EY42" s="22"/>
      <c r="EZ42" s="44"/>
      <c r="FA42" s="22"/>
      <c r="FB42" s="22"/>
      <c r="FC42" s="22"/>
      <c r="FD42" s="22"/>
      <c r="FE42" s="22"/>
      <c r="FF42" s="22"/>
      <c r="FG42" s="22"/>
      <c r="FH42" s="22"/>
      <c r="FI42" s="22"/>
      <c r="FJ42" s="22"/>
      <c r="FK42" s="22"/>
      <c r="FL42" s="43"/>
      <c r="FM42" s="244"/>
      <c r="FN42" s="100"/>
      <c r="FO42" s="100"/>
      <c r="FP42" s="101"/>
      <c r="FQ42" s="103"/>
      <c r="FR42" s="101"/>
      <c r="FS42" s="100"/>
      <c r="FT42" s="101"/>
      <c r="FU42" s="101"/>
      <c r="FV42" s="101"/>
      <c r="FW42" s="101"/>
      <c r="FX42" s="101"/>
      <c r="FY42" s="101"/>
      <c r="FZ42" s="101"/>
      <c r="GA42" s="101"/>
      <c r="GB42" s="101"/>
      <c r="GC42" s="101"/>
      <c r="GD42" s="101"/>
      <c r="GE42" s="101"/>
      <c r="GF42" s="101"/>
      <c r="GG42" s="101"/>
      <c r="GH42" s="101"/>
      <c r="GI42" s="101"/>
      <c r="GJ42" s="101"/>
      <c r="GK42" s="101"/>
      <c r="GL42" s="102"/>
      <c r="GM42" s="101"/>
      <c r="GN42" s="100"/>
      <c r="GO42" s="102"/>
      <c r="GP42" s="102"/>
      <c r="GQ42" s="250"/>
      <c r="GR42" s="100"/>
      <c r="GS42" s="101"/>
      <c r="GT42" s="102"/>
      <c r="GU42" s="101"/>
      <c r="GV42" s="100"/>
      <c r="GW42" s="101"/>
      <c r="GX42" s="101"/>
      <c r="GY42" s="101"/>
      <c r="GZ42" s="101"/>
      <c r="HA42" s="101"/>
      <c r="HB42" s="101"/>
      <c r="HC42" s="101"/>
      <c r="HD42" s="101"/>
      <c r="HE42" s="100"/>
      <c r="HF42" s="101"/>
      <c r="HG42" s="101"/>
      <c r="HH42" s="102"/>
      <c r="HI42" s="101"/>
      <c r="HJ42" s="100"/>
      <c r="HK42" s="101"/>
      <c r="HL42" s="102"/>
      <c r="HM42" s="101"/>
      <c r="HN42" s="101"/>
      <c r="HO42" s="101"/>
      <c r="HP42" s="101"/>
      <c r="HQ42" s="101"/>
      <c r="HR42" s="101"/>
      <c r="HS42" s="101"/>
      <c r="HT42" s="101"/>
      <c r="HU42" s="102"/>
      <c r="HV42" s="250"/>
      <c r="HW42" s="101"/>
      <c r="HX42" s="101"/>
      <c r="HY42" s="101"/>
      <c r="HZ42" s="101"/>
      <c r="IA42" s="101"/>
      <c r="IB42" s="101"/>
      <c r="IC42" s="101"/>
      <c r="ID42" s="101"/>
      <c r="IE42" s="101"/>
      <c r="IF42" s="101"/>
      <c r="IG42" s="101"/>
      <c r="IH42" s="101"/>
      <c r="II42" s="101"/>
      <c r="IJ42" s="101"/>
      <c r="IK42" s="101"/>
      <c r="IL42" s="101"/>
      <c r="IM42" s="101"/>
      <c r="IN42" s="101"/>
      <c r="IO42" s="101"/>
      <c r="IP42" s="101"/>
      <c r="IQ42" s="101"/>
      <c r="IR42" s="101"/>
      <c r="IS42" s="101"/>
      <c r="IT42" s="101"/>
      <c r="IU42" s="101"/>
      <c r="IV42" s="101"/>
      <c r="IW42" s="101"/>
      <c r="IX42" s="101"/>
      <c r="IY42" s="101"/>
      <c r="IZ42" s="102"/>
      <c r="JA42" s="250"/>
      <c r="JB42" s="22"/>
      <c r="JC42" s="44"/>
      <c r="JD42" s="22"/>
      <c r="JE42" s="43"/>
      <c r="JF42" s="22"/>
      <c r="JG42" s="44"/>
      <c r="JH42" s="22"/>
      <c r="JI42" s="22"/>
      <c r="JJ42" s="22"/>
      <c r="JK42" s="22"/>
      <c r="JL42" s="22"/>
      <c r="JM42" s="22"/>
      <c r="JN42" s="22"/>
      <c r="JO42" s="22"/>
      <c r="JP42" s="22"/>
      <c r="JQ42" s="22"/>
      <c r="JR42" s="22"/>
      <c r="JS42" s="22"/>
      <c r="JT42" s="22"/>
      <c r="JU42" s="22"/>
      <c r="JV42" s="22"/>
      <c r="JW42" s="22"/>
      <c r="JX42" s="22"/>
      <c r="JY42" s="22"/>
      <c r="JZ42" s="43"/>
      <c r="KA42" s="22"/>
      <c r="KB42" s="44"/>
      <c r="KC42" s="22"/>
      <c r="KD42" s="43"/>
      <c r="KE42" s="244"/>
      <c r="KF42" s="22"/>
      <c r="KG42" s="44"/>
      <c r="KH42" s="22"/>
      <c r="KI42" s="22"/>
      <c r="KJ42" s="22"/>
      <c r="KK42" s="22"/>
      <c r="KL42" s="22"/>
      <c r="KM42" s="22"/>
      <c r="KN42" s="22"/>
      <c r="KO42" s="22"/>
      <c r="KP42" s="22"/>
      <c r="KQ42" s="22"/>
      <c r="KR42" s="22"/>
      <c r="KS42" s="22"/>
      <c r="KT42" s="22"/>
      <c r="KU42" s="22"/>
      <c r="KV42" s="22"/>
      <c r="KW42" s="22"/>
      <c r="KX42" s="22"/>
      <c r="KY42" s="22"/>
      <c r="KZ42" s="22"/>
      <c r="LA42" s="22"/>
      <c r="LB42" s="22"/>
      <c r="LC42" s="22"/>
      <c r="LD42" s="43"/>
      <c r="LE42" s="22"/>
      <c r="LF42" s="44"/>
      <c r="LG42" s="22"/>
      <c r="LH42" s="22"/>
      <c r="LI42" s="43"/>
      <c r="LJ42" s="270"/>
      <c r="LK42" s="22"/>
      <c r="LL42" s="44"/>
      <c r="LM42" s="22"/>
      <c r="LN42" s="22"/>
      <c r="LO42" s="22"/>
      <c r="LP42" s="43"/>
      <c r="LQ42" s="22"/>
      <c r="LR42" s="22"/>
      <c r="LS42" s="22"/>
      <c r="LT42" s="43"/>
      <c r="LU42" s="22"/>
      <c r="LV42" s="22"/>
      <c r="LW42" s="22"/>
      <c r="LX42" s="22"/>
      <c r="LY42" s="22"/>
      <c r="LZ42" s="22"/>
      <c r="MA42" s="22"/>
      <c r="MB42" s="22"/>
      <c r="MC42" s="22"/>
      <c r="MD42" s="22"/>
      <c r="ME42" s="22"/>
      <c r="MF42" s="22"/>
      <c r="MG42" s="22"/>
      <c r="MH42" s="38"/>
      <c r="MI42" s="22"/>
      <c r="MJ42" s="22"/>
      <c r="MK42" s="22"/>
      <c r="ML42" s="22"/>
      <c r="MM42" s="43"/>
      <c r="MN42" s="244"/>
      <c r="MO42" s="22"/>
      <c r="MP42" s="44"/>
      <c r="MQ42" s="22"/>
      <c r="MR42" s="22"/>
      <c r="MS42" s="22"/>
      <c r="MT42" s="22"/>
      <c r="MU42" s="22"/>
      <c r="MV42" s="22"/>
      <c r="MW42" s="22"/>
      <c r="MX42" s="22"/>
      <c r="MY42" s="22"/>
      <c r="MZ42" s="22"/>
      <c r="NA42" s="22"/>
      <c r="NB42" s="22"/>
      <c r="NC42" s="22"/>
      <c r="ND42" s="22"/>
      <c r="NE42" s="22"/>
      <c r="NF42" s="22"/>
      <c r="NG42" s="22"/>
      <c r="NH42" s="22"/>
      <c r="NI42" s="22"/>
      <c r="NJ42" s="22"/>
      <c r="NK42" s="22"/>
      <c r="NL42" s="22"/>
      <c r="NM42" s="22"/>
      <c r="NN42" s="22"/>
      <c r="NO42" s="22"/>
      <c r="NP42" s="22"/>
      <c r="NQ42" s="22"/>
      <c r="NR42" s="22"/>
      <c r="NS42" s="22"/>
      <c r="NT42" s="22"/>
      <c r="NU42" s="22"/>
      <c r="NV42" s="22"/>
      <c r="NW42" s="22"/>
      <c r="NX42" s="22"/>
      <c r="NY42" s="22"/>
      <c r="NZ42" s="22"/>
      <c r="OA42" s="22"/>
      <c r="OB42" s="22"/>
      <c r="OC42" s="22"/>
      <c r="OD42" s="22"/>
      <c r="OE42" s="22"/>
      <c r="OF42" s="22"/>
      <c r="OG42" s="22"/>
      <c r="OH42" s="22"/>
      <c r="OI42" s="22"/>
      <c r="OJ42" s="22"/>
      <c r="OK42" s="22"/>
      <c r="OL42" s="22"/>
      <c r="OM42" s="22"/>
      <c r="ON42" s="22"/>
      <c r="OO42" s="22"/>
      <c r="OP42" s="22"/>
      <c r="OQ42" s="22"/>
      <c r="OR42" s="22"/>
      <c r="OS42" s="22"/>
      <c r="OT42" s="22"/>
      <c r="OU42" s="22"/>
      <c r="OV42" s="22"/>
      <c r="OW42" s="22"/>
      <c r="OX42" s="22"/>
      <c r="OY42" s="22"/>
      <c r="OZ42" s="22"/>
      <c r="PA42" s="22"/>
      <c r="PB42" s="22"/>
      <c r="PC42" s="22"/>
      <c r="PD42" s="22"/>
      <c r="PE42" s="22"/>
      <c r="PF42" s="22"/>
      <c r="PG42" s="22"/>
      <c r="PH42" s="22"/>
      <c r="PI42" s="22"/>
      <c r="PJ42" s="22"/>
      <c r="PK42" s="22"/>
      <c r="PL42" s="22"/>
      <c r="PM42" s="22"/>
      <c r="PN42" s="22"/>
      <c r="PO42" s="22"/>
      <c r="PP42" s="22"/>
      <c r="PQ42" s="22"/>
      <c r="PR42" s="22"/>
      <c r="PS42" s="22"/>
      <c r="PT42" s="22"/>
      <c r="PU42" s="22"/>
      <c r="PV42" s="22"/>
      <c r="PW42" s="22"/>
      <c r="PX42" s="22"/>
      <c r="PY42" s="22"/>
      <c r="PZ42" s="22"/>
      <c r="QA42" s="22"/>
      <c r="QB42" s="22"/>
      <c r="QC42" s="22"/>
      <c r="QD42" s="22"/>
      <c r="QE42" s="22"/>
      <c r="QF42" s="22"/>
      <c r="QG42" s="22"/>
      <c r="QH42" s="22"/>
      <c r="QI42" s="22"/>
      <c r="QJ42" s="22"/>
      <c r="QK42" s="22"/>
      <c r="QL42" s="22"/>
      <c r="QM42" s="22"/>
      <c r="QN42" s="22"/>
      <c r="QO42" s="22"/>
      <c r="QP42" s="22"/>
      <c r="QQ42" s="22"/>
      <c r="QR42" s="22"/>
      <c r="QS42" s="22"/>
      <c r="QT42" s="22"/>
      <c r="QU42" s="22"/>
      <c r="QV42" s="22"/>
      <c r="QW42" s="22"/>
      <c r="QX42" s="22"/>
      <c r="QY42" s="22"/>
      <c r="QZ42" s="22"/>
      <c r="RA42" s="22"/>
      <c r="RB42" s="22"/>
      <c r="RC42" s="22"/>
      <c r="RD42" s="22"/>
      <c r="RE42" s="22"/>
      <c r="RF42" s="22"/>
      <c r="RG42" s="22"/>
      <c r="RH42" s="22"/>
      <c r="RI42" s="22"/>
      <c r="RJ42" s="22"/>
      <c r="RK42" s="22"/>
      <c r="RL42" s="22"/>
      <c r="RM42" s="22"/>
      <c r="RN42" s="22"/>
      <c r="RO42" s="22"/>
      <c r="RP42" s="22"/>
      <c r="RQ42" s="22"/>
      <c r="RR42" s="22"/>
      <c r="RS42" s="22"/>
      <c r="RT42" s="22"/>
      <c r="RU42" s="22"/>
      <c r="RV42" s="22"/>
      <c r="RW42" s="22"/>
      <c r="RX42" s="22"/>
      <c r="RY42" s="22"/>
      <c r="RZ42" s="22"/>
      <c r="SA42" s="22"/>
      <c r="SB42" s="22"/>
      <c r="SC42" s="22"/>
      <c r="SD42" s="22"/>
      <c r="SE42" s="22"/>
      <c r="SF42" s="22"/>
      <c r="SG42" s="22"/>
      <c r="SH42" s="22"/>
      <c r="SI42" s="22"/>
      <c r="SJ42" s="22"/>
      <c r="SK42" s="22"/>
      <c r="SL42" s="22"/>
      <c r="SM42" s="22"/>
      <c r="SN42" s="22"/>
      <c r="SO42" s="22"/>
      <c r="SP42" s="22"/>
      <c r="SQ42" s="22"/>
      <c r="SR42" s="22"/>
      <c r="SS42" s="22"/>
      <c r="ST42" s="22"/>
      <c r="SU42" s="22"/>
      <c r="SV42" s="22"/>
      <c r="SW42" s="22"/>
      <c r="SX42" s="22"/>
      <c r="SY42" s="22"/>
      <c r="SZ42" s="22"/>
      <c r="TA42" s="22"/>
      <c r="TB42" s="22"/>
      <c r="TC42" s="22"/>
      <c r="TD42" s="22"/>
      <c r="TE42" s="22"/>
      <c r="TF42" s="22"/>
      <c r="TG42" s="22"/>
      <c r="TH42" s="22"/>
      <c r="TI42" s="22"/>
      <c r="TJ42" s="22"/>
      <c r="TK42" s="22"/>
      <c r="TL42" s="22"/>
      <c r="TM42" s="22"/>
      <c r="TN42" s="22"/>
      <c r="TO42" s="22"/>
      <c r="TP42" s="22"/>
      <c r="TQ42" s="22"/>
      <c r="TR42" s="22"/>
      <c r="TS42" s="22"/>
      <c r="TT42" s="22"/>
      <c r="TU42" s="22"/>
      <c r="TV42" s="22"/>
      <c r="ACQ42" s="22"/>
      <c r="ACR42" s="22"/>
      <c r="ACS42" s="22"/>
      <c r="ACT42" s="22"/>
      <c r="ACU42" s="22"/>
      <c r="ACV42" s="22"/>
      <c r="ACW42" s="22"/>
      <c r="ACX42" s="22"/>
      <c r="ACY42" s="22"/>
      <c r="ACZ42" s="22"/>
      <c r="ADA42" s="22"/>
      <c r="ADB42" s="22"/>
      <c r="ADC42" s="22"/>
      <c r="ADD42" s="22"/>
      <c r="ADE42" s="22"/>
      <c r="ADF42" s="22"/>
      <c r="ADG42" s="22"/>
      <c r="ADH42" s="22"/>
      <c r="ADI42" s="22"/>
      <c r="ADJ42" s="22"/>
      <c r="ADK42" s="22"/>
      <c r="ADL42" s="22"/>
      <c r="ADM42" s="22"/>
      <c r="ADN42" s="22"/>
      <c r="ADO42" s="22"/>
      <c r="ADP42" s="22"/>
      <c r="ADQ42" s="22"/>
      <c r="ADR42" s="22"/>
      <c r="ADS42" s="22"/>
      <c r="ADT42" s="22"/>
      <c r="ADU42" s="22"/>
      <c r="ADV42" s="22"/>
      <c r="ADW42" s="22"/>
      <c r="ADX42" s="22"/>
      <c r="ADY42" s="22"/>
    </row>
    <row r="43" spans="1:805" s="2" customFormat="1" ht="37.5" customHeight="1" thickBot="1" x14ac:dyDescent="0.4">
      <c r="A43" s="26" t="s">
        <v>51</v>
      </c>
      <c r="B43" s="80" t="s">
        <v>261</v>
      </c>
      <c r="C43" s="81"/>
      <c r="D43" s="82"/>
      <c r="E43" s="83"/>
      <c r="F43" s="83"/>
      <c r="G43" s="83">
        <v>45115</v>
      </c>
      <c r="H43" s="83">
        <v>45159</v>
      </c>
      <c r="I43" s="12"/>
      <c r="J43" s="12" t="str">
        <f t="shared" si="387"/>
        <v/>
      </c>
      <c r="K43" s="43"/>
      <c r="L43" s="237"/>
      <c r="M43" s="216"/>
      <c r="N43" s="45"/>
      <c r="O43" s="36"/>
      <c r="P43" s="47"/>
      <c r="Q43" s="244"/>
      <c r="R43" s="44"/>
      <c r="S43" s="43"/>
      <c r="T43" s="22"/>
      <c r="U43" s="44"/>
      <c r="V43" s="22"/>
      <c r="W43" s="22"/>
      <c r="X43" s="22"/>
      <c r="Y43" s="22"/>
      <c r="Z43" s="22"/>
      <c r="AA43" s="22"/>
      <c r="AB43" s="22"/>
      <c r="AC43" s="22"/>
      <c r="AD43" s="22"/>
      <c r="AE43" s="22"/>
      <c r="AF43" s="22"/>
      <c r="AG43" s="22"/>
      <c r="AH43" s="22"/>
      <c r="AI43" s="22"/>
      <c r="AJ43" s="22"/>
      <c r="AK43" s="22"/>
      <c r="AL43" s="22"/>
      <c r="AM43" s="22"/>
      <c r="AN43" s="22"/>
      <c r="AO43" s="38"/>
      <c r="AP43" s="22"/>
      <c r="AQ43" s="22"/>
      <c r="AR43" s="43"/>
      <c r="AS43" s="22"/>
      <c r="AT43" s="22"/>
      <c r="AU43" s="43"/>
      <c r="AV43" s="244"/>
      <c r="AW43" s="44"/>
      <c r="AX43" s="43"/>
      <c r="AY43" s="22"/>
      <c r="AZ43" s="44"/>
      <c r="BA43" s="22"/>
      <c r="BB43" s="22"/>
      <c r="BC43" s="22"/>
      <c r="BD43" s="22"/>
      <c r="BE43" s="22"/>
      <c r="BF43" s="22"/>
      <c r="BG43" s="22"/>
      <c r="BH43" s="22"/>
      <c r="BI43" s="22"/>
      <c r="BJ43" s="22"/>
      <c r="BK43" s="22"/>
      <c r="BL43" s="22"/>
      <c r="BM43" s="22"/>
      <c r="BN43" s="22"/>
      <c r="BO43" s="22"/>
      <c r="BP43" s="22"/>
      <c r="BQ43" s="22"/>
      <c r="BR43" s="22"/>
      <c r="BS43" s="43"/>
      <c r="BT43" s="22"/>
      <c r="BU43" s="44"/>
      <c r="BV43" s="22"/>
      <c r="BW43" s="22"/>
      <c r="BX43" s="43"/>
      <c r="BY43" s="244"/>
      <c r="BZ43" s="44"/>
      <c r="CA43" s="44"/>
      <c r="CB43" s="22"/>
      <c r="CC43" s="22"/>
      <c r="CD43" s="22"/>
      <c r="CE43" s="22"/>
      <c r="CF43" s="108"/>
      <c r="CG43" s="108"/>
      <c r="CH43" s="108"/>
      <c r="CI43" s="108"/>
      <c r="CJ43" s="108"/>
      <c r="CK43" s="22"/>
      <c r="CL43" s="22"/>
      <c r="CM43" s="43"/>
      <c r="CN43" s="22"/>
      <c r="CO43" s="22"/>
      <c r="CP43" s="22"/>
      <c r="CQ43" s="22"/>
      <c r="CR43" s="22"/>
      <c r="CS43" s="22"/>
      <c r="CT43" s="22"/>
      <c r="CU43" s="22"/>
      <c r="CV43" s="22"/>
      <c r="CW43" s="22"/>
      <c r="CX43" s="22"/>
      <c r="CY43" s="22"/>
      <c r="CZ43" s="22"/>
      <c r="DA43" s="22"/>
      <c r="DB43" s="22"/>
      <c r="DC43" s="43"/>
      <c r="DD43" s="244"/>
      <c r="DE43" s="44"/>
      <c r="DF43" s="44"/>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43"/>
      <c r="EH43" s="244"/>
      <c r="EI43" s="44"/>
      <c r="EJ43" s="44"/>
      <c r="EK43" s="22"/>
      <c r="EL43" s="22"/>
      <c r="EM43" s="22"/>
      <c r="EN43" s="22"/>
      <c r="EO43" s="22"/>
      <c r="EP43" s="22"/>
      <c r="EQ43" s="22"/>
      <c r="ER43" s="22"/>
      <c r="ES43" s="22"/>
      <c r="ET43" s="43"/>
      <c r="EU43" s="22"/>
      <c r="EV43" s="44"/>
      <c r="EW43" s="22"/>
      <c r="EX43" s="22"/>
      <c r="EY43" s="22"/>
      <c r="EZ43" s="44"/>
      <c r="FA43" s="22"/>
      <c r="FB43" s="22"/>
      <c r="FC43" s="22"/>
      <c r="FD43" s="22"/>
      <c r="FE43" s="22"/>
      <c r="FF43" s="22"/>
      <c r="FG43" s="22"/>
      <c r="FH43" s="22"/>
      <c r="FI43" s="22"/>
      <c r="FJ43" s="22"/>
      <c r="FK43" s="22"/>
      <c r="FL43" s="43"/>
      <c r="FM43" s="244"/>
      <c r="FN43" s="100"/>
      <c r="FO43" s="100"/>
      <c r="FP43" s="101"/>
      <c r="FQ43" s="100"/>
      <c r="FR43" s="101"/>
      <c r="FS43" s="100"/>
      <c r="FT43" s="101"/>
      <c r="FU43" s="101"/>
      <c r="FV43" s="101"/>
      <c r="FW43" s="101"/>
      <c r="FX43" s="101"/>
      <c r="FY43" s="101"/>
      <c r="FZ43" s="101"/>
      <c r="GA43" s="101"/>
      <c r="GB43" s="101"/>
      <c r="GC43" s="101"/>
      <c r="GD43" s="101"/>
      <c r="GE43" s="101"/>
      <c r="GF43" s="101"/>
      <c r="GG43" s="101"/>
      <c r="GH43" s="100"/>
      <c r="GI43" s="101"/>
      <c r="GJ43" s="100"/>
      <c r="GK43" s="101"/>
      <c r="GL43" s="101"/>
      <c r="GM43" s="100"/>
      <c r="GN43" s="101"/>
      <c r="GO43" s="102"/>
      <c r="GP43" s="102"/>
      <c r="GQ43" s="250"/>
      <c r="GR43" s="100"/>
      <c r="GS43" s="100"/>
      <c r="GT43" s="102"/>
      <c r="GU43" s="101"/>
      <c r="GV43" s="100"/>
      <c r="GW43" s="101"/>
      <c r="GX43" s="248" t="s">
        <v>52</v>
      </c>
      <c r="GY43" s="224" t="s">
        <v>36</v>
      </c>
      <c r="GZ43" s="100"/>
      <c r="HA43" s="101"/>
      <c r="HB43" s="100"/>
      <c r="HC43" s="100"/>
      <c r="HD43" s="101"/>
      <c r="HE43" s="130" t="s">
        <v>52</v>
      </c>
      <c r="HF43" s="130" t="s">
        <v>36</v>
      </c>
      <c r="HG43" s="102"/>
      <c r="HH43" s="102"/>
      <c r="HI43" s="102"/>
      <c r="HJ43" s="101"/>
      <c r="HK43" s="101"/>
      <c r="HL43" s="130" t="s">
        <v>52</v>
      </c>
      <c r="HM43" s="130" t="s">
        <v>36</v>
      </c>
      <c r="HN43" s="101"/>
      <c r="HO43" s="101"/>
      <c r="HP43" s="101"/>
      <c r="HQ43" s="101"/>
      <c r="HR43" s="101"/>
      <c r="HS43" s="130" t="s">
        <v>52</v>
      </c>
      <c r="HT43" s="130" t="s">
        <v>36</v>
      </c>
      <c r="HU43" s="102"/>
      <c r="HV43" s="250"/>
      <c r="HW43" s="251"/>
      <c r="HX43" s="251"/>
      <c r="HY43" s="101"/>
      <c r="HZ43" s="130" t="s">
        <v>52</v>
      </c>
      <c r="IA43" s="130" t="s">
        <v>36</v>
      </c>
      <c r="IB43" s="100"/>
      <c r="IC43" s="101"/>
      <c r="ID43" s="101"/>
      <c r="IE43" s="100"/>
      <c r="IF43" s="101"/>
      <c r="IG43" s="130" t="s">
        <v>52</v>
      </c>
      <c r="IH43" s="130" t="s">
        <v>36</v>
      </c>
      <c r="II43" s="100"/>
      <c r="IJ43" s="101"/>
      <c r="IK43" s="101"/>
      <c r="IL43" s="251"/>
      <c r="IM43" s="101"/>
      <c r="IN43" s="224" t="s">
        <v>52</v>
      </c>
      <c r="IO43" s="130" t="s">
        <v>36</v>
      </c>
      <c r="IP43" s="101"/>
      <c r="IQ43" s="101"/>
      <c r="IR43" s="101"/>
      <c r="IS43" s="101"/>
      <c r="IT43" s="101"/>
      <c r="IU43" s="101"/>
      <c r="IV43" s="101"/>
      <c r="IW43" s="101"/>
      <c r="IX43" s="101"/>
      <c r="IY43" s="101"/>
      <c r="IZ43" s="102"/>
      <c r="JA43" s="250"/>
      <c r="JB43" s="22"/>
      <c r="JC43" s="44"/>
      <c r="JD43" s="22"/>
      <c r="JE43" s="43"/>
      <c r="JF43" s="22"/>
      <c r="JG43" s="44"/>
      <c r="JH43" s="22"/>
      <c r="JI43" s="22"/>
      <c r="JJ43" s="22"/>
      <c r="JK43" s="22"/>
      <c r="JL43" s="22"/>
      <c r="JM43" s="22"/>
      <c r="JN43" s="22"/>
      <c r="JO43" s="22"/>
      <c r="JP43" s="22"/>
      <c r="JQ43" s="22"/>
      <c r="JR43" s="22"/>
      <c r="JS43" s="22"/>
      <c r="JT43" s="22"/>
      <c r="JU43" s="22"/>
      <c r="JV43" s="22"/>
      <c r="JW43" s="22"/>
      <c r="JX43" s="22"/>
      <c r="JY43" s="22"/>
      <c r="JZ43" s="43"/>
      <c r="KA43" s="22"/>
      <c r="KB43" s="45"/>
      <c r="KC43" s="36"/>
      <c r="KD43" s="47"/>
      <c r="KE43" s="244"/>
      <c r="KF43" s="22"/>
      <c r="KG43" s="44"/>
      <c r="KH43" s="22"/>
      <c r="KI43" s="22"/>
      <c r="KJ43" s="22"/>
      <c r="KK43" s="22"/>
      <c r="KL43" s="22"/>
      <c r="KM43" s="22"/>
      <c r="KN43" s="22"/>
      <c r="KO43" s="22"/>
      <c r="KP43" s="22"/>
      <c r="KQ43" s="22"/>
      <c r="KR43" s="22"/>
      <c r="KS43" s="22"/>
      <c r="KT43" s="22"/>
      <c r="KU43" s="22"/>
      <c r="KV43" s="22"/>
      <c r="KW43" s="22"/>
      <c r="KX43" s="22"/>
      <c r="KY43" s="22"/>
      <c r="KZ43" s="22"/>
      <c r="LA43" s="22"/>
      <c r="LB43" s="22"/>
      <c r="LC43" s="22"/>
      <c r="LD43" s="43"/>
      <c r="LE43" s="22"/>
      <c r="LF43" s="44"/>
      <c r="LG43" s="22"/>
      <c r="LH43" s="22"/>
      <c r="LI43" s="43"/>
      <c r="LJ43" s="270"/>
      <c r="LK43" s="22"/>
      <c r="LL43" s="44"/>
      <c r="LM43" s="22"/>
      <c r="LN43" s="22"/>
      <c r="LO43" s="22"/>
      <c r="LP43" s="43"/>
      <c r="LQ43" s="22"/>
      <c r="LR43" s="22"/>
      <c r="LS43" s="22"/>
      <c r="LT43" s="43"/>
      <c r="LU43" s="22"/>
      <c r="LV43" s="22"/>
      <c r="LW43" s="22"/>
      <c r="LX43" s="22"/>
      <c r="LY43" s="22"/>
      <c r="LZ43" s="22"/>
      <c r="MA43" s="22"/>
      <c r="MB43" s="22"/>
      <c r="MC43" s="22"/>
      <c r="MD43" s="22"/>
      <c r="ME43" s="22"/>
      <c r="MF43" s="22"/>
      <c r="MG43" s="22"/>
      <c r="MH43" s="38"/>
      <c r="MI43" s="22"/>
      <c r="MJ43" s="22"/>
      <c r="MK43" s="22"/>
      <c r="ML43" s="22"/>
      <c r="MM43" s="43"/>
      <c r="MN43" s="244"/>
      <c r="MO43" s="22"/>
      <c r="MP43" s="44"/>
      <c r="MQ43" s="22"/>
      <c r="MR43" s="22"/>
      <c r="MS43" s="22"/>
      <c r="MT43" s="22"/>
      <c r="MU43" s="22"/>
      <c r="MV43" s="22"/>
      <c r="MW43" s="22"/>
      <c r="MX43" s="22"/>
      <c r="MY43" s="22"/>
      <c r="MZ43" s="22"/>
      <c r="NA43" s="22"/>
      <c r="NB43" s="22"/>
      <c r="NC43" s="22"/>
      <c r="ND43" s="22"/>
      <c r="NE43" s="22"/>
      <c r="NF43" s="22"/>
      <c r="NG43" s="22"/>
      <c r="NH43" s="22"/>
      <c r="NI43" s="22"/>
      <c r="NJ43" s="22"/>
      <c r="NK43" s="22"/>
      <c r="NL43" s="22"/>
      <c r="NM43" s="22"/>
      <c r="NN43" s="22"/>
      <c r="NO43" s="22"/>
      <c r="NP43" s="22"/>
      <c r="NQ43" s="22"/>
      <c r="NR43" s="22"/>
      <c r="NS43" s="22"/>
      <c r="NT43" s="22"/>
      <c r="NU43" s="22"/>
      <c r="NV43" s="22"/>
      <c r="NW43" s="22"/>
      <c r="NX43" s="22"/>
      <c r="NY43" s="22"/>
      <c r="NZ43" s="22"/>
      <c r="OA43" s="22"/>
      <c r="OB43" s="22"/>
      <c r="OC43" s="22"/>
      <c r="OD43" s="22"/>
      <c r="OE43" s="22"/>
      <c r="OF43" s="22"/>
      <c r="OG43" s="22"/>
      <c r="OH43" s="22"/>
      <c r="OI43" s="22"/>
      <c r="OJ43" s="22"/>
      <c r="OK43" s="22"/>
      <c r="OL43" s="22"/>
      <c r="OM43" s="22"/>
      <c r="ON43" s="22"/>
      <c r="OO43" s="22"/>
      <c r="OP43" s="22"/>
      <c r="OQ43" s="22"/>
      <c r="OR43" s="22"/>
      <c r="OS43" s="22"/>
      <c r="OT43" s="22"/>
      <c r="OU43" s="22"/>
      <c r="OV43" s="22"/>
      <c r="OW43" s="22"/>
      <c r="OX43" s="22"/>
      <c r="OY43" s="22"/>
      <c r="OZ43" s="22"/>
      <c r="PA43" s="22"/>
      <c r="PB43" s="22"/>
      <c r="PC43" s="22"/>
      <c r="PD43" s="22"/>
      <c r="PE43" s="22"/>
      <c r="PF43" s="22"/>
      <c r="PG43" s="22"/>
      <c r="PH43" s="22"/>
      <c r="PI43" s="22"/>
      <c r="PJ43" s="22"/>
      <c r="PK43" s="22"/>
      <c r="PL43" s="22"/>
      <c r="PM43" s="22"/>
      <c r="PN43" s="22"/>
      <c r="PO43" s="22"/>
      <c r="PP43" s="22"/>
      <c r="PQ43" s="22"/>
      <c r="PR43" s="22"/>
      <c r="PS43" s="22"/>
      <c r="PT43" s="22"/>
      <c r="PU43" s="22"/>
      <c r="PV43" s="22"/>
      <c r="PW43" s="22"/>
      <c r="PX43" s="22"/>
      <c r="PY43" s="22"/>
      <c r="PZ43" s="22"/>
      <c r="QA43" s="22"/>
      <c r="QB43" s="22"/>
      <c r="QC43" s="22"/>
      <c r="QD43" s="22"/>
      <c r="QE43" s="22"/>
      <c r="QF43" s="22"/>
      <c r="QG43" s="22"/>
      <c r="QH43" s="22"/>
      <c r="QI43" s="22"/>
      <c r="QJ43" s="22"/>
      <c r="QK43" s="22"/>
      <c r="QL43" s="22"/>
      <c r="QM43" s="22"/>
      <c r="QN43" s="22"/>
      <c r="QO43" s="22"/>
      <c r="QP43" s="22"/>
      <c r="QQ43" s="22"/>
      <c r="QR43" s="22"/>
      <c r="QS43" s="22"/>
      <c r="QT43" s="22"/>
      <c r="QU43" s="22"/>
      <c r="QV43" s="22"/>
      <c r="QW43" s="22"/>
      <c r="QX43" s="22"/>
      <c r="QY43" s="22"/>
      <c r="QZ43" s="22"/>
      <c r="RA43" s="22"/>
      <c r="RB43" s="22"/>
      <c r="RC43" s="22"/>
      <c r="RD43" s="22"/>
      <c r="RE43" s="22"/>
      <c r="RF43" s="22"/>
      <c r="RG43" s="22"/>
      <c r="RH43" s="22"/>
      <c r="RI43" s="22"/>
      <c r="RJ43" s="22"/>
      <c r="RK43" s="22"/>
      <c r="RL43" s="22"/>
      <c r="RM43" s="22"/>
      <c r="RN43" s="22"/>
      <c r="RO43" s="22"/>
      <c r="RP43" s="22"/>
      <c r="RQ43" s="22"/>
      <c r="RR43" s="22"/>
      <c r="RS43" s="22"/>
      <c r="RT43" s="22"/>
      <c r="RU43" s="22"/>
      <c r="RV43" s="22"/>
      <c r="RW43" s="22"/>
      <c r="RX43" s="22"/>
      <c r="RY43" s="22"/>
      <c r="RZ43" s="22"/>
      <c r="SA43" s="22"/>
      <c r="SB43" s="22"/>
      <c r="SC43" s="22"/>
      <c r="SD43" s="22"/>
      <c r="SE43" s="22"/>
      <c r="SF43" s="22"/>
      <c r="SG43" s="22"/>
      <c r="SH43" s="22"/>
      <c r="SI43" s="22"/>
      <c r="SJ43" s="22"/>
      <c r="SK43" s="22"/>
      <c r="SL43" s="22"/>
      <c r="SM43" s="22"/>
      <c r="SN43" s="22"/>
      <c r="SO43" s="22"/>
      <c r="SP43" s="22"/>
      <c r="SQ43" s="22"/>
      <c r="SR43" s="22"/>
      <c r="SS43" s="22"/>
      <c r="ST43" s="22"/>
      <c r="SU43" s="22"/>
      <c r="SV43" s="22"/>
      <c r="SW43" s="22"/>
      <c r="SX43" s="22"/>
      <c r="SY43" s="22"/>
      <c r="SZ43" s="22"/>
      <c r="TA43" s="22"/>
      <c r="TB43" s="22"/>
      <c r="TC43" s="22"/>
      <c r="TD43" s="22"/>
      <c r="TE43" s="22"/>
      <c r="TF43" s="22"/>
      <c r="TG43" s="22"/>
      <c r="TH43" s="22"/>
      <c r="TI43" s="22"/>
      <c r="TJ43" s="22"/>
      <c r="TK43" s="22"/>
      <c r="TL43" s="22"/>
      <c r="TM43" s="22"/>
      <c r="TN43" s="22"/>
      <c r="TO43" s="22"/>
      <c r="TP43" s="22"/>
      <c r="TQ43" s="22"/>
      <c r="TR43" s="22"/>
      <c r="TS43" s="22"/>
      <c r="TT43" s="22"/>
      <c r="TU43" s="22"/>
      <c r="TV43" s="22"/>
      <c r="ACQ43" s="22"/>
      <c r="ACR43" s="22"/>
      <c r="ACS43" s="22"/>
      <c r="ACT43" s="22"/>
      <c r="ACU43" s="22"/>
      <c r="ACV43" s="22"/>
      <c r="ACW43" s="22"/>
      <c r="ACX43" s="22"/>
      <c r="ACY43" s="22"/>
      <c r="ACZ43" s="22"/>
      <c r="ADA43" s="22"/>
      <c r="ADB43" s="22"/>
      <c r="ADC43" s="22"/>
      <c r="ADD43" s="22"/>
      <c r="ADE43" s="22"/>
      <c r="ADF43" s="22"/>
      <c r="ADG43" s="22"/>
      <c r="ADH43" s="22"/>
      <c r="ADI43" s="22"/>
      <c r="ADJ43" s="22"/>
      <c r="ADK43" s="22"/>
      <c r="ADL43" s="22"/>
      <c r="ADM43" s="22"/>
      <c r="ADN43" s="22"/>
      <c r="ADO43" s="22"/>
      <c r="ADP43" s="22"/>
      <c r="ADQ43" s="22"/>
      <c r="ADR43" s="22"/>
      <c r="ADS43" s="22"/>
      <c r="ADT43" s="22"/>
      <c r="ADU43" s="22"/>
      <c r="ADV43" s="22"/>
      <c r="ADW43" s="22"/>
      <c r="ADX43" s="22"/>
      <c r="ADY43" s="22"/>
    </row>
    <row r="44" spans="1:805" s="2" customFormat="1" ht="28.5" customHeight="1" thickBot="1" x14ac:dyDescent="0.4">
      <c r="A44" s="128"/>
      <c r="B44" s="80" t="s">
        <v>53</v>
      </c>
      <c r="C44" s="81"/>
      <c r="D44" s="82"/>
      <c r="E44" s="83"/>
      <c r="F44" s="83"/>
      <c r="G44" s="83">
        <v>45122</v>
      </c>
      <c r="H44" s="83">
        <v>45137</v>
      </c>
      <c r="I44" s="12"/>
      <c r="J44" s="12"/>
      <c r="K44" s="43"/>
      <c r="L44" s="237"/>
      <c r="M44" s="216"/>
      <c r="N44" s="45"/>
      <c r="O44" s="36"/>
      <c r="P44" s="47"/>
      <c r="Q44" s="244"/>
      <c r="R44" s="44"/>
      <c r="S44" s="43"/>
      <c r="T44" s="22"/>
      <c r="U44" s="44"/>
      <c r="V44" s="22"/>
      <c r="W44" s="22"/>
      <c r="X44" s="22"/>
      <c r="Y44" s="22"/>
      <c r="Z44" s="22"/>
      <c r="AA44" s="22"/>
      <c r="AB44" s="22"/>
      <c r="AC44" s="22"/>
      <c r="AD44" s="22"/>
      <c r="AE44" s="22"/>
      <c r="AF44" s="22"/>
      <c r="AG44" s="22"/>
      <c r="AH44" s="22"/>
      <c r="AI44" s="22"/>
      <c r="AJ44" s="22"/>
      <c r="AK44" s="22"/>
      <c r="AL44" s="22"/>
      <c r="AM44" s="22"/>
      <c r="AN44" s="22"/>
      <c r="AO44" s="38"/>
      <c r="AP44" s="22"/>
      <c r="AQ44" s="22"/>
      <c r="AR44" s="43"/>
      <c r="AS44" s="22"/>
      <c r="AT44" s="22"/>
      <c r="AU44" s="43"/>
      <c r="AV44" s="244"/>
      <c r="AW44" s="44"/>
      <c r="AX44" s="43"/>
      <c r="AY44" s="22"/>
      <c r="AZ44" s="44"/>
      <c r="BA44" s="22"/>
      <c r="BB44" s="22"/>
      <c r="BC44" s="22"/>
      <c r="BD44" s="22"/>
      <c r="BE44" s="22"/>
      <c r="BF44" s="22"/>
      <c r="BG44" s="22"/>
      <c r="BH44" s="22"/>
      <c r="BI44" s="22"/>
      <c r="BJ44" s="22"/>
      <c r="BK44" s="22"/>
      <c r="BL44" s="22"/>
      <c r="BM44" s="22"/>
      <c r="BN44" s="22"/>
      <c r="BO44" s="22"/>
      <c r="BP44" s="22"/>
      <c r="BQ44" s="22"/>
      <c r="BR44" s="22"/>
      <c r="BS44" s="43"/>
      <c r="BT44" s="22"/>
      <c r="BU44" s="44"/>
      <c r="BV44" s="22"/>
      <c r="BW44" s="22"/>
      <c r="BX44" s="43"/>
      <c r="BY44" s="244"/>
      <c r="BZ44" s="44"/>
      <c r="CA44" s="44"/>
      <c r="CB44" s="22"/>
      <c r="CC44" s="22"/>
      <c r="CD44" s="22"/>
      <c r="CE44" s="22"/>
      <c r="CF44" s="108"/>
      <c r="CG44" s="108"/>
      <c r="CH44" s="108"/>
      <c r="CI44" s="108"/>
      <c r="CJ44" s="108"/>
      <c r="CK44" s="22"/>
      <c r="CL44" s="22"/>
      <c r="CM44" s="43"/>
      <c r="CN44" s="22"/>
      <c r="CO44" s="22"/>
      <c r="CP44" s="22"/>
      <c r="CQ44" s="22"/>
      <c r="CR44" s="22"/>
      <c r="CS44" s="22"/>
      <c r="CT44" s="22"/>
      <c r="CU44" s="22"/>
      <c r="CV44" s="22"/>
      <c r="CW44" s="22"/>
      <c r="CX44" s="22"/>
      <c r="CY44" s="22"/>
      <c r="CZ44" s="22"/>
      <c r="DA44" s="22"/>
      <c r="DB44" s="22"/>
      <c r="DC44" s="43"/>
      <c r="DD44" s="244"/>
      <c r="DE44" s="44"/>
      <c r="DF44" s="44"/>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43"/>
      <c r="EH44" s="244"/>
      <c r="EI44" s="44"/>
      <c r="EJ44" s="44"/>
      <c r="EK44" s="22"/>
      <c r="EL44" s="22"/>
      <c r="EM44" s="22"/>
      <c r="EN44" s="22"/>
      <c r="EO44" s="22"/>
      <c r="EP44" s="22"/>
      <c r="EQ44" s="22"/>
      <c r="ER44" s="22"/>
      <c r="ES44" s="22"/>
      <c r="ET44" s="43"/>
      <c r="EU44" s="22"/>
      <c r="EV44" s="44"/>
      <c r="EW44" s="22"/>
      <c r="EX44" s="22"/>
      <c r="EY44" s="22"/>
      <c r="EZ44" s="44"/>
      <c r="FA44" s="22"/>
      <c r="FB44" s="22"/>
      <c r="FC44" s="22"/>
      <c r="FD44" s="22"/>
      <c r="FE44" s="22"/>
      <c r="FF44" s="22"/>
      <c r="FG44" s="22"/>
      <c r="FH44" s="22"/>
      <c r="FI44" s="22"/>
      <c r="FJ44" s="22"/>
      <c r="FK44" s="22"/>
      <c r="FL44" s="43"/>
      <c r="FM44" s="244"/>
      <c r="FN44" s="100"/>
      <c r="FO44" s="100"/>
      <c r="FP44" s="101"/>
      <c r="FQ44" s="101"/>
      <c r="FR44" s="100"/>
      <c r="FS44" s="101"/>
      <c r="FT44" s="101"/>
      <c r="FU44" s="101"/>
      <c r="FV44" s="101"/>
      <c r="FW44" s="101"/>
      <c r="FX44" s="102"/>
      <c r="FY44" s="101"/>
      <c r="FZ44" s="100"/>
      <c r="GA44" s="101"/>
      <c r="GB44" s="101"/>
      <c r="GC44" s="101"/>
      <c r="GD44" s="101"/>
      <c r="GE44" s="101"/>
      <c r="GF44" s="101"/>
      <c r="GG44" s="101"/>
      <c r="GH44" s="101"/>
      <c r="GI44" s="101"/>
      <c r="GJ44" s="101"/>
      <c r="GK44" s="101"/>
      <c r="GL44" s="102"/>
      <c r="GM44" s="101"/>
      <c r="GN44" s="100"/>
      <c r="GO44" s="102"/>
      <c r="GP44" s="102"/>
      <c r="GQ44" s="250"/>
      <c r="GR44" s="100"/>
      <c r="GS44" s="100"/>
      <c r="GT44" s="102"/>
      <c r="GU44" s="101"/>
      <c r="GV44" s="100"/>
      <c r="GW44" s="101"/>
      <c r="GX44" s="101"/>
      <c r="GY44" s="101"/>
      <c r="GZ44" s="100"/>
      <c r="HA44" s="101"/>
      <c r="HB44" s="100"/>
      <c r="HC44" s="100"/>
      <c r="HD44" s="101"/>
      <c r="HE44" s="130" t="s">
        <v>52</v>
      </c>
      <c r="HF44" s="130" t="s">
        <v>36</v>
      </c>
      <c r="HG44" s="102"/>
      <c r="HH44" s="102"/>
      <c r="HI44" s="102"/>
      <c r="HJ44" s="101"/>
      <c r="HK44" s="101"/>
      <c r="HL44" s="130" t="s">
        <v>52</v>
      </c>
      <c r="HM44" s="130" t="s">
        <v>36</v>
      </c>
      <c r="HN44" s="101"/>
      <c r="HO44" s="101"/>
      <c r="HP44" s="101"/>
      <c r="HQ44" s="101"/>
      <c r="HR44" s="101"/>
      <c r="HS44" s="130" t="s">
        <v>52</v>
      </c>
      <c r="HT44" s="130" t="s">
        <v>36</v>
      </c>
      <c r="HU44" s="102"/>
      <c r="HV44" s="250"/>
      <c r="HW44" s="100"/>
      <c r="HX44" s="100"/>
      <c r="HY44" s="101"/>
      <c r="HZ44" s="101"/>
      <c r="IA44" s="101"/>
      <c r="IB44" s="101"/>
      <c r="IC44" s="101"/>
      <c r="ID44" s="101"/>
      <c r="IE44" s="101"/>
      <c r="IF44" s="101"/>
      <c r="IG44" s="101"/>
      <c r="IH44" s="100"/>
      <c r="II44" s="101"/>
      <c r="IJ44" s="101"/>
      <c r="IK44" s="101"/>
      <c r="IL44" s="102"/>
      <c r="IM44" s="101"/>
      <c r="IN44" s="100"/>
      <c r="IO44" s="102"/>
      <c r="IP44" s="101"/>
      <c r="IQ44" s="101"/>
      <c r="IR44" s="101"/>
      <c r="IS44" s="101"/>
      <c r="IT44" s="101"/>
      <c r="IU44" s="101"/>
      <c r="IV44" s="101"/>
      <c r="IW44" s="101"/>
      <c r="IX44" s="101"/>
      <c r="IY44" s="101"/>
      <c r="IZ44" s="102"/>
      <c r="JA44" s="250"/>
      <c r="JB44" s="22"/>
      <c r="JC44" s="44"/>
      <c r="JD44" s="22"/>
      <c r="JE44" s="43"/>
      <c r="JF44" s="22"/>
      <c r="JG44" s="44"/>
      <c r="JH44" s="22"/>
      <c r="JI44" s="22"/>
      <c r="JJ44" s="22"/>
      <c r="JK44" s="22"/>
      <c r="JL44" s="22"/>
      <c r="JM44" s="22"/>
      <c r="JN44" s="22"/>
      <c r="JO44" s="22"/>
      <c r="JP44" s="22"/>
      <c r="JQ44" s="22"/>
      <c r="JR44" s="22"/>
      <c r="JS44" s="22"/>
      <c r="JT44" s="22"/>
      <c r="JU44" s="22"/>
      <c r="JV44" s="22"/>
      <c r="JW44" s="22"/>
      <c r="JX44" s="22"/>
      <c r="JY44" s="22"/>
      <c r="JZ44" s="43"/>
      <c r="KA44" s="22"/>
      <c r="KB44" s="45"/>
      <c r="KC44" s="36"/>
      <c r="KD44" s="47"/>
      <c r="KE44" s="244"/>
      <c r="KF44" s="22"/>
      <c r="KG44" s="44"/>
      <c r="KH44" s="22"/>
      <c r="KI44" s="22"/>
      <c r="KJ44" s="22"/>
      <c r="KK44" s="22"/>
      <c r="KL44" s="22"/>
      <c r="KM44" s="22"/>
      <c r="KN44" s="22"/>
      <c r="KO44" s="22"/>
      <c r="KP44" s="22"/>
      <c r="KQ44" s="22"/>
      <c r="KR44" s="22"/>
      <c r="KS44" s="22"/>
      <c r="KT44" s="22"/>
      <c r="KU44" s="22"/>
      <c r="KV44" s="22"/>
      <c r="KW44" s="22"/>
      <c r="KX44" s="22"/>
      <c r="KY44" s="22"/>
      <c r="KZ44" s="22"/>
      <c r="LA44" s="22"/>
      <c r="LB44" s="22"/>
      <c r="LC44" s="22"/>
      <c r="LD44" s="43"/>
      <c r="LE44" s="22"/>
      <c r="LF44" s="44"/>
      <c r="LG44" s="22"/>
      <c r="LH44" s="22"/>
      <c r="LI44" s="43"/>
      <c r="LJ44" s="270"/>
      <c r="LK44" s="106"/>
      <c r="LL44" s="44"/>
      <c r="LM44" s="22"/>
      <c r="LN44" s="22"/>
      <c r="LO44" s="22"/>
      <c r="LP44" s="43"/>
      <c r="LQ44" s="22"/>
      <c r="LR44" s="22"/>
      <c r="LS44" s="22"/>
      <c r="LT44" s="43"/>
      <c r="LU44" s="22"/>
      <c r="LV44" s="22"/>
      <c r="LW44" s="22"/>
      <c r="LX44" s="22"/>
      <c r="LY44" s="22"/>
      <c r="LZ44" s="22"/>
      <c r="MA44" s="22"/>
      <c r="MB44" s="22"/>
      <c r="MC44" s="22"/>
      <c r="MD44" s="22"/>
      <c r="ME44" s="22"/>
      <c r="MF44" s="22"/>
      <c r="MG44" s="22"/>
      <c r="MH44" s="38"/>
      <c r="MI44" s="22"/>
      <c r="MJ44" s="22"/>
      <c r="MK44" s="22"/>
      <c r="ML44" s="22"/>
      <c r="MM44" s="43"/>
      <c r="MN44" s="244"/>
      <c r="MO44" s="106"/>
      <c r="MP44" s="44"/>
      <c r="MQ44" s="22"/>
      <c r="MR44" s="22"/>
      <c r="MS44" s="22"/>
      <c r="MT44" s="22"/>
      <c r="MU44" s="22"/>
      <c r="MV44" s="22"/>
      <c r="MW44" s="22"/>
      <c r="MX44" s="22"/>
      <c r="MY44" s="22"/>
      <c r="MZ44" s="22"/>
      <c r="NA44" s="22"/>
      <c r="NB44" s="22"/>
      <c r="NC44" s="22"/>
      <c r="ND44" s="22"/>
      <c r="NE44" s="22"/>
      <c r="NF44" s="22"/>
      <c r="NG44" s="22"/>
      <c r="NH44" s="22"/>
      <c r="NI44" s="22"/>
      <c r="NJ44" s="22"/>
      <c r="NK44" s="22"/>
      <c r="NL44" s="22"/>
      <c r="NM44" s="22"/>
      <c r="NN44" s="22"/>
      <c r="NO44" s="22"/>
      <c r="NP44" s="22"/>
      <c r="NQ44" s="22"/>
      <c r="NR44" s="22"/>
      <c r="NS44" s="22"/>
      <c r="NT44" s="22"/>
      <c r="NU44" s="22"/>
      <c r="NV44" s="22"/>
      <c r="NW44" s="22"/>
      <c r="NX44" s="22"/>
      <c r="NY44" s="22"/>
      <c r="NZ44" s="22"/>
      <c r="OA44" s="22"/>
      <c r="OB44" s="22"/>
      <c r="OC44" s="22"/>
      <c r="OD44" s="22"/>
      <c r="OE44" s="22"/>
      <c r="OF44" s="22"/>
      <c r="OG44" s="22"/>
      <c r="OH44" s="22"/>
      <c r="OI44" s="22"/>
      <c r="OJ44" s="22"/>
      <c r="OK44" s="22"/>
      <c r="OL44" s="22"/>
      <c r="OM44" s="22"/>
      <c r="ON44" s="22"/>
      <c r="OO44" s="22"/>
      <c r="OP44" s="22"/>
      <c r="OQ44" s="22"/>
      <c r="OR44" s="22"/>
      <c r="OS44" s="22"/>
      <c r="OT44" s="22"/>
      <c r="OU44" s="22"/>
      <c r="OV44" s="22"/>
      <c r="OW44" s="22"/>
      <c r="OX44" s="22"/>
      <c r="OY44" s="22"/>
      <c r="OZ44" s="22"/>
      <c r="PA44" s="22"/>
      <c r="PB44" s="22"/>
      <c r="PC44" s="22"/>
      <c r="PD44" s="22"/>
      <c r="PE44" s="22"/>
      <c r="PF44" s="22"/>
      <c r="PG44" s="22"/>
      <c r="PH44" s="22"/>
      <c r="PI44" s="22"/>
      <c r="PJ44" s="22"/>
      <c r="PK44" s="22"/>
      <c r="PL44" s="22"/>
      <c r="PM44" s="22"/>
      <c r="PN44" s="22"/>
      <c r="PO44" s="22"/>
      <c r="PP44" s="22"/>
      <c r="PQ44" s="22"/>
      <c r="PR44" s="22"/>
      <c r="PS44" s="22"/>
      <c r="PT44" s="22"/>
      <c r="PU44" s="22"/>
      <c r="PV44" s="22"/>
      <c r="PW44" s="22"/>
      <c r="PX44" s="22"/>
      <c r="PY44" s="22"/>
      <c r="PZ44" s="22"/>
      <c r="QA44" s="22"/>
      <c r="QB44" s="22"/>
      <c r="QC44" s="22"/>
      <c r="QD44" s="22"/>
      <c r="QE44" s="22"/>
      <c r="QF44" s="22"/>
      <c r="QG44" s="22"/>
      <c r="QH44" s="22"/>
      <c r="QI44" s="22"/>
      <c r="QJ44" s="22"/>
      <c r="QK44" s="22"/>
      <c r="QL44" s="22"/>
      <c r="QM44" s="22"/>
      <c r="QN44" s="22"/>
      <c r="QO44" s="22"/>
      <c r="QP44" s="22"/>
      <c r="QQ44" s="22"/>
      <c r="QR44" s="22"/>
      <c r="QS44" s="22"/>
      <c r="QT44" s="22"/>
      <c r="QU44" s="22"/>
      <c r="QV44" s="22"/>
      <c r="QW44" s="22"/>
      <c r="QX44" s="22"/>
      <c r="QY44" s="22"/>
      <c r="QZ44" s="22"/>
      <c r="RA44" s="22"/>
      <c r="RB44" s="22"/>
      <c r="RC44" s="22"/>
      <c r="RD44" s="22"/>
      <c r="RE44" s="22"/>
      <c r="RF44" s="22"/>
      <c r="RG44" s="22"/>
      <c r="RH44" s="22"/>
      <c r="RI44" s="22"/>
      <c r="RJ44" s="22"/>
      <c r="RK44" s="22"/>
      <c r="RL44" s="22"/>
      <c r="RM44" s="22"/>
      <c r="RN44" s="22"/>
      <c r="RO44" s="22"/>
      <c r="RP44" s="22"/>
      <c r="RQ44" s="22"/>
      <c r="RR44" s="22"/>
      <c r="RS44" s="22"/>
      <c r="RT44" s="22"/>
      <c r="RU44" s="22"/>
      <c r="RV44" s="22"/>
      <c r="RW44" s="22"/>
      <c r="RX44" s="22"/>
      <c r="RY44" s="22"/>
      <c r="RZ44" s="22"/>
      <c r="SA44" s="22"/>
      <c r="SB44" s="22"/>
      <c r="SC44" s="22"/>
      <c r="SD44" s="22"/>
      <c r="SE44" s="22"/>
      <c r="SF44" s="22"/>
      <c r="SG44" s="22"/>
      <c r="SH44" s="22"/>
      <c r="SI44" s="22"/>
      <c r="SJ44" s="22"/>
      <c r="SK44" s="22"/>
      <c r="SL44" s="22"/>
      <c r="SM44" s="22"/>
      <c r="SN44" s="22"/>
      <c r="SO44" s="22"/>
      <c r="SP44" s="22"/>
      <c r="SQ44" s="22"/>
      <c r="SR44" s="22"/>
      <c r="SS44" s="22"/>
      <c r="ST44" s="22"/>
      <c r="SU44" s="22"/>
      <c r="SV44" s="22"/>
      <c r="SW44" s="22"/>
      <c r="SX44" s="22"/>
      <c r="SY44" s="22"/>
      <c r="SZ44" s="22"/>
      <c r="TA44" s="22"/>
      <c r="TB44" s="22"/>
      <c r="TC44" s="22"/>
      <c r="TD44" s="22"/>
      <c r="TE44" s="22"/>
      <c r="TF44" s="22"/>
      <c r="TG44" s="22"/>
      <c r="TH44" s="22"/>
      <c r="TI44" s="22"/>
      <c r="TJ44" s="22"/>
      <c r="TK44" s="22"/>
      <c r="TL44" s="22"/>
      <c r="TM44" s="22"/>
      <c r="TN44" s="22"/>
      <c r="TO44" s="22"/>
      <c r="TP44" s="22"/>
      <c r="TQ44" s="22"/>
      <c r="TR44" s="22"/>
      <c r="TS44" s="22"/>
      <c r="TT44" s="22"/>
      <c r="TU44" s="22"/>
      <c r="TV44" s="22"/>
      <c r="ACQ44" s="22"/>
      <c r="ACR44" s="22"/>
      <c r="ACS44" s="22"/>
      <c r="ACT44" s="22"/>
      <c r="ACU44" s="22"/>
      <c r="ACV44" s="22"/>
      <c r="ACW44" s="22"/>
      <c r="ACX44" s="22"/>
      <c r="ACY44" s="22"/>
      <c r="ACZ44" s="22"/>
      <c r="ADA44" s="22"/>
      <c r="ADB44" s="22"/>
      <c r="ADC44" s="22"/>
      <c r="ADD44" s="22"/>
      <c r="ADE44" s="22"/>
      <c r="ADF44" s="22"/>
      <c r="ADG44" s="22"/>
      <c r="ADH44" s="22"/>
      <c r="ADI44" s="22"/>
      <c r="ADJ44" s="22"/>
      <c r="ADK44" s="22"/>
      <c r="ADL44" s="22"/>
      <c r="ADM44" s="22"/>
      <c r="ADN44" s="22"/>
      <c r="ADO44" s="22"/>
      <c r="ADP44" s="22"/>
      <c r="ADQ44" s="22"/>
      <c r="ADR44" s="22"/>
      <c r="ADS44" s="22"/>
      <c r="ADT44" s="22"/>
      <c r="ADU44" s="22"/>
      <c r="ADV44" s="22"/>
      <c r="ADW44" s="22"/>
      <c r="ADX44" s="22"/>
      <c r="ADY44" s="22"/>
    </row>
    <row r="45" spans="1:805" s="2" customFormat="1" ht="30" customHeight="1" thickBot="1" x14ac:dyDescent="0.4">
      <c r="A45" s="118"/>
      <c r="B45" s="80" t="s">
        <v>54</v>
      </c>
      <c r="C45" s="81"/>
      <c r="D45" s="82"/>
      <c r="E45" s="83"/>
      <c r="F45" s="83"/>
      <c r="G45" s="83">
        <v>45078</v>
      </c>
      <c r="H45" s="83">
        <f>G45+29</f>
        <v>45107</v>
      </c>
      <c r="I45" s="12"/>
      <c r="J45" s="12" t="str">
        <f t="shared" si="387"/>
        <v/>
      </c>
      <c r="K45" s="43"/>
      <c r="L45" s="237"/>
      <c r="M45" s="215"/>
      <c r="N45" s="44"/>
      <c r="O45" s="22"/>
      <c r="P45" s="43"/>
      <c r="Q45" s="244"/>
      <c r="R45" s="44"/>
      <c r="S45" s="43"/>
      <c r="T45" s="22"/>
      <c r="U45" s="44"/>
      <c r="V45" s="22"/>
      <c r="W45" s="22"/>
      <c r="X45" s="22"/>
      <c r="Y45" s="22"/>
      <c r="Z45" s="22"/>
      <c r="AA45" s="22"/>
      <c r="AB45" s="22"/>
      <c r="AC45" s="22"/>
      <c r="AD45" s="22"/>
      <c r="AE45" s="22"/>
      <c r="AF45" s="22"/>
      <c r="AG45" s="22"/>
      <c r="AH45" s="22"/>
      <c r="AI45" s="22"/>
      <c r="AJ45" s="22"/>
      <c r="AK45" s="22"/>
      <c r="AL45" s="22"/>
      <c r="AM45" s="22"/>
      <c r="AN45" s="22"/>
      <c r="AO45" s="38"/>
      <c r="AP45" s="22"/>
      <c r="AQ45" s="22"/>
      <c r="AR45" s="43"/>
      <c r="AS45" s="22"/>
      <c r="AT45" s="22"/>
      <c r="AU45" s="43"/>
      <c r="AV45" s="244"/>
      <c r="AW45" s="44"/>
      <c r="AX45" s="43"/>
      <c r="AY45" s="22"/>
      <c r="AZ45" s="44"/>
      <c r="BA45" s="22"/>
      <c r="BB45" s="22"/>
      <c r="BC45" s="22"/>
      <c r="BD45" s="22"/>
      <c r="BE45" s="22"/>
      <c r="BF45" s="22"/>
      <c r="BG45" s="22"/>
      <c r="BH45" s="22"/>
      <c r="BI45" s="22"/>
      <c r="BJ45" s="22"/>
      <c r="BK45" s="22"/>
      <c r="BL45" s="22"/>
      <c r="BM45" s="22"/>
      <c r="BN45" s="22"/>
      <c r="BO45" s="22"/>
      <c r="BP45" s="22"/>
      <c r="BQ45" s="22"/>
      <c r="BR45" s="22"/>
      <c r="BS45" s="43"/>
      <c r="BT45" s="22"/>
      <c r="BU45" s="44"/>
      <c r="BV45" s="22"/>
      <c r="BW45" s="22"/>
      <c r="BX45" s="43"/>
      <c r="BY45" s="244"/>
      <c r="BZ45" s="44"/>
      <c r="CA45" s="44"/>
      <c r="CB45" s="22"/>
      <c r="CC45" s="22"/>
      <c r="CD45" s="22"/>
      <c r="CE45" s="22"/>
      <c r="CF45" s="22"/>
      <c r="CG45" s="22"/>
      <c r="CH45" s="22"/>
      <c r="CI45" s="22"/>
      <c r="CJ45" s="22"/>
      <c r="CK45" s="22"/>
      <c r="CL45" s="22"/>
      <c r="CM45" s="43"/>
      <c r="CN45" s="22"/>
      <c r="CO45" s="22"/>
      <c r="CP45" s="22"/>
      <c r="CQ45" s="22"/>
      <c r="CR45" s="22"/>
      <c r="CS45" s="22"/>
      <c r="CT45" s="22"/>
      <c r="CU45" s="22"/>
      <c r="CV45" s="22"/>
      <c r="CW45" s="22"/>
      <c r="CX45" s="22"/>
      <c r="CY45" s="22"/>
      <c r="CZ45" s="22"/>
      <c r="DA45" s="22"/>
      <c r="DB45" s="22"/>
      <c r="DC45" s="43"/>
      <c r="DD45" s="244"/>
      <c r="DE45" s="44"/>
      <c r="DF45" s="44"/>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43"/>
      <c r="EH45" s="244"/>
      <c r="EI45" s="44"/>
      <c r="EJ45" s="44"/>
      <c r="EK45" s="22"/>
      <c r="EL45" s="22"/>
      <c r="EM45" s="22"/>
      <c r="EN45" s="22"/>
      <c r="EO45" s="22"/>
      <c r="EP45" s="22"/>
      <c r="EQ45" s="22"/>
      <c r="ER45" s="22"/>
      <c r="ES45" s="22"/>
      <c r="ET45" s="43"/>
      <c r="EU45" s="22"/>
      <c r="EV45" s="44"/>
      <c r="EW45" s="22"/>
      <c r="EX45" s="22"/>
      <c r="EY45" s="22"/>
      <c r="EZ45" s="44"/>
      <c r="FA45" s="22"/>
      <c r="FB45" s="22"/>
      <c r="FC45" s="22"/>
      <c r="FD45" s="22"/>
      <c r="FE45" s="22"/>
      <c r="FF45" s="22"/>
      <c r="FG45" s="22"/>
      <c r="FH45" s="22"/>
      <c r="FI45" s="22"/>
      <c r="FJ45" s="22"/>
      <c r="FK45" s="22"/>
      <c r="FL45" s="43"/>
      <c r="FM45" s="244"/>
      <c r="FN45" s="125"/>
      <c r="FO45" s="125"/>
      <c r="FP45" s="124"/>
      <c r="FQ45" s="124"/>
      <c r="FR45" s="124"/>
      <c r="FS45" s="124"/>
      <c r="FT45" s="124"/>
      <c r="FU45" s="126"/>
      <c r="FV45" s="124"/>
      <c r="FW45" s="125"/>
      <c r="FX45" s="124"/>
      <c r="FY45" s="124"/>
      <c r="FZ45" s="124"/>
      <c r="GA45" s="124"/>
      <c r="GB45" s="124"/>
      <c r="GC45" s="125"/>
      <c r="GD45" s="126"/>
      <c r="GE45" s="124"/>
      <c r="GF45" s="125"/>
      <c r="GG45" s="124"/>
      <c r="GH45" s="124"/>
      <c r="GI45" s="124"/>
      <c r="GJ45" s="124"/>
      <c r="GK45" s="124"/>
      <c r="GL45" s="124"/>
      <c r="GM45" s="124"/>
      <c r="GN45" s="124"/>
      <c r="GO45" s="124"/>
      <c r="GP45" s="126"/>
      <c r="GQ45" s="245"/>
      <c r="GR45" s="100"/>
      <c r="GS45" s="100"/>
      <c r="GT45" s="102"/>
      <c r="GU45" s="101"/>
      <c r="GV45" s="100"/>
      <c r="GW45" s="101"/>
      <c r="GX45" s="101"/>
      <c r="GY45" s="101"/>
      <c r="GZ45" s="100"/>
      <c r="HA45" s="101"/>
      <c r="HB45" s="100"/>
      <c r="HC45" s="100"/>
      <c r="HD45" s="101"/>
      <c r="HE45" s="100"/>
      <c r="HF45" s="101"/>
      <c r="HG45" s="101"/>
      <c r="HH45" s="102"/>
      <c r="HI45" s="101"/>
      <c r="HJ45" s="100"/>
      <c r="HK45" s="101"/>
      <c r="HL45" s="102"/>
      <c r="HM45" s="101"/>
      <c r="HN45" s="101"/>
      <c r="HO45" s="101"/>
      <c r="HP45" s="101"/>
      <c r="HQ45" s="101"/>
      <c r="HR45" s="101"/>
      <c r="HS45" s="101"/>
      <c r="HT45" s="101"/>
      <c r="HU45" s="102"/>
      <c r="HV45" s="250"/>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c r="IV45" s="101"/>
      <c r="IW45" s="101"/>
      <c r="IX45" s="101"/>
      <c r="IY45" s="101"/>
      <c r="IZ45" s="102"/>
      <c r="JA45" s="250"/>
      <c r="JB45" s="22"/>
      <c r="JC45" s="44"/>
      <c r="JD45" s="22"/>
      <c r="JE45" s="43"/>
      <c r="JF45" s="22"/>
      <c r="JG45" s="44"/>
      <c r="JH45" s="22"/>
      <c r="JI45" s="22"/>
      <c r="JJ45" s="22"/>
      <c r="JK45" s="22"/>
      <c r="JL45" s="22"/>
      <c r="JM45" s="22"/>
      <c r="JN45" s="22"/>
      <c r="JO45" s="22"/>
      <c r="JP45" s="22"/>
      <c r="JQ45" s="22"/>
      <c r="JR45" s="22"/>
      <c r="JS45" s="22"/>
      <c r="JT45" s="22"/>
      <c r="JU45" s="22"/>
      <c r="JV45" s="22"/>
      <c r="JW45" s="22"/>
      <c r="JX45" s="22"/>
      <c r="JY45" s="22"/>
      <c r="JZ45" s="43"/>
      <c r="KA45" s="22"/>
      <c r="KB45" s="44"/>
      <c r="KC45" s="22"/>
      <c r="KD45" s="43"/>
      <c r="KE45" s="244"/>
      <c r="KF45" s="22"/>
      <c r="KG45" s="44"/>
      <c r="KH45" s="22"/>
      <c r="KI45" s="22"/>
      <c r="KJ45" s="22"/>
      <c r="KK45" s="22"/>
      <c r="KL45" s="22"/>
      <c r="KM45" s="22"/>
      <c r="KN45" s="22"/>
      <c r="KO45" s="22"/>
      <c r="KP45" s="22"/>
      <c r="KQ45" s="22"/>
      <c r="KR45" s="22"/>
      <c r="KS45" s="22"/>
      <c r="KT45" s="22"/>
      <c r="KU45" s="22"/>
      <c r="KV45" s="22"/>
      <c r="KW45" s="22"/>
      <c r="KX45" s="22"/>
      <c r="KY45" s="22"/>
      <c r="KZ45" s="22"/>
      <c r="LA45" s="22"/>
      <c r="LB45" s="22"/>
      <c r="LC45" s="22"/>
      <c r="LD45" s="43"/>
      <c r="LE45" s="22"/>
      <c r="LF45" s="44"/>
      <c r="LG45" s="22"/>
      <c r="LH45" s="22"/>
      <c r="LI45" s="43"/>
      <c r="LJ45" s="270"/>
      <c r="LK45" s="106"/>
      <c r="LL45" s="44"/>
      <c r="LM45" s="22"/>
      <c r="LN45" s="22"/>
      <c r="LO45" s="22"/>
      <c r="LP45" s="43"/>
      <c r="LQ45" s="22"/>
      <c r="LR45" s="22"/>
      <c r="LS45" s="22"/>
      <c r="LT45" s="43"/>
      <c r="LU45" s="22"/>
      <c r="LV45" s="22"/>
      <c r="LW45" s="22"/>
      <c r="LX45" s="22"/>
      <c r="LY45" s="22"/>
      <c r="LZ45" s="22"/>
      <c r="MA45" s="22"/>
      <c r="MB45" s="22"/>
      <c r="MC45" s="22"/>
      <c r="MD45" s="22"/>
      <c r="ME45" s="22"/>
      <c r="MF45" s="22"/>
      <c r="MG45" s="22"/>
      <c r="MH45" s="38"/>
      <c r="MI45" s="22"/>
      <c r="MJ45" s="22"/>
      <c r="MK45" s="22"/>
      <c r="ML45" s="22"/>
      <c r="MM45" s="43"/>
      <c r="MN45" s="244"/>
      <c r="MO45" s="106"/>
      <c r="MP45" s="44"/>
      <c r="MQ45" s="22"/>
      <c r="MR45" s="22"/>
      <c r="MS45" s="22"/>
      <c r="MT45" s="22"/>
      <c r="MU45" s="22"/>
      <c r="MV45" s="22"/>
      <c r="MW45" s="22"/>
      <c r="MX45" s="22"/>
      <c r="MY45" s="22"/>
      <c r="MZ45" s="22"/>
      <c r="NA45" s="22"/>
      <c r="NB45" s="22"/>
      <c r="NC45" s="22"/>
      <c r="ND45" s="22"/>
      <c r="NE45" s="22"/>
      <c r="NF45" s="22"/>
      <c r="NG45" s="22"/>
      <c r="NH45" s="22"/>
      <c r="NI45" s="22"/>
      <c r="NJ45" s="22"/>
      <c r="NK45" s="22"/>
      <c r="NL45" s="22"/>
      <c r="NM45" s="22"/>
      <c r="NN45" s="22"/>
      <c r="NO45" s="22"/>
      <c r="NP45" s="22"/>
      <c r="NQ45" s="22"/>
      <c r="NR45" s="22"/>
      <c r="NS45" s="22"/>
      <c r="NT45" s="22"/>
      <c r="NU45" s="22"/>
      <c r="NV45" s="22"/>
      <c r="NW45" s="22"/>
      <c r="NX45" s="22"/>
      <c r="NY45" s="22"/>
      <c r="NZ45" s="22"/>
      <c r="OA45" s="22"/>
      <c r="OB45" s="22"/>
      <c r="OC45" s="22"/>
      <c r="OD45" s="22"/>
      <c r="OE45" s="22"/>
      <c r="OF45" s="22"/>
      <c r="OG45" s="22"/>
      <c r="OH45" s="22"/>
      <c r="OI45" s="22"/>
      <c r="OJ45" s="22"/>
      <c r="OK45" s="22"/>
      <c r="OL45" s="22"/>
      <c r="OM45" s="22"/>
      <c r="ON45" s="22"/>
      <c r="OO45" s="22"/>
      <c r="OP45" s="22"/>
      <c r="OQ45" s="22"/>
      <c r="OR45" s="22"/>
      <c r="OS45" s="22"/>
      <c r="OT45" s="22"/>
      <c r="OU45" s="22"/>
      <c r="OV45" s="22"/>
      <c r="OW45" s="22"/>
      <c r="OX45" s="22"/>
      <c r="OY45" s="22"/>
      <c r="OZ45" s="22"/>
      <c r="PA45" s="22"/>
      <c r="PB45" s="22"/>
      <c r="PC45" s="22"/>
      <c r="PD45" s="22"/>
      <c r="PE45" s="22"/>
      <c r="PF45" s="22"/>
      <c r="PG45" s="22"/>
      <c r="PH45" s="22"/>
      <c r="PI45" s="22"/>
      <c r="PJ45" s="22"/>
      <c r="PK45" s="22"/>
      <c r="PL45" s="22"/>
      <c r="PM45" s="22"/>
      <c r="PN45" s="22"/>
      <c r="PO45" s="22"/>
      <c r="PP45" s="22"/>
      <c r="PQ45" s="22"/>
      <c r="PR45" s="22"/>
      <c r="PS45" s="22"/>
      <c r="PT45" s="22"/>
      <c r="PU45" s="22"/>
      <c r="PV45" s="22"/>
      <c r="PW45" s="22"/>
      <c r="PX45" s="22"/>
      <c r="PY45" s="22"/>
      <c r="PZ45" s="22"/>
      <c r="QA45" s="22"/>
      <c r="QB45" s="22"/>
      <c r="QC45" s="22"/>
      <c r="QD45" s="22"/>
      <c r="QE45" s="22"/>
      <c r="QF45" s="22"/>
      <c r="QG45" s="22"/>
      <c r="QH45" s="22"/>
      <c r="QI45" s="22"/>
      <c r="QJ45" s="22"/>
      <c r="QK45" s="22"/>
      <c r="QL45" s="22"/>
      <c r="QM45" s="22"/>
      <c r="QN45" s="22"/>
      <c r="QO45" s="22"/>
      <c r="QP45" s="22"/>
      <c r="QQ45" s="22"/>
      <c r="QR45" s="22"/>
      <c r="QS45" s="22"/>
      <c r="QT45" s="22"/>
      <c r="QU45" s="22"/>
      <c r="QV45" s="22"/>
      <c r="QW45" s="22"/>
      <c r="QX45" s="22"/>
      <c r="QY45" s="22"/>
      <c r="QZ45" s="22"/>
      <c r="RA45" s="22"/>
      <c r="RB45" s="22"/>
      <c r="RC45" s="22"/>
      <c r="RD45" s="22"/>
      <c r="RE45" s="22"/>
      <c r="RF45" s="22"/>
      <c r="RG45" s="22"/>
      <c r="RH45" s="22"/>
      <c r="RI45" s="22"/>
      <c r="RJ45" s="22"/>
      <c r="RK45" s="22"/>
      <c r="RL45" s="22"/>
      <c r="RM45" s="22"/>
      <c r="RN45" s="22"/>
      <c r="RO45" s="22"/>
      <c r="RP45" s="22"/>
      <c r="RQ45" s="22"/>
      <c r="RR45" s="22"/>
      <c r="RS45" s="22"/>
      <c r="RT45" s="22"/>
      <c r="RU45" s="22"/>
      <c r="RV45" s="22"/>
      <c r="RW45" s="22"/>
      <c r="RX45" s="22"/>
      <c r="RY45" s="22"/>
      <c r="RZ45" s="22"/>
      <c r="SA45" s="22"/>
      <c r="SB45" s="22"/>
      <c r="SC45" s="22"/>
      <c r="SD45" s="22"/>
      <c r="SE45" s="22"/>
      <c r="SF45" s="22"/>
      <c r="SG45" s="22"/>
      <c r="SH45" s="22"/>
      <c r="SI45" s="22"/>
      <c r="SJ45" s="22"/>
      <c r="SK45" s="22"/>
      <c r="SL45" s="22"/>
      <c r="SM45" s="22"/>
      <c r="SN45" s="22"/>
      <c r="SO45" s="22"/>
      <c r="SP45" s="22"/>
      <c r="SQ45" s="22"/>
      <c r="SR45" s="22"/>
      <c r="SS45" s="22"/>
      <c r="ST45" s="22"/>
      <c r="SU45" s="22"/>
      <c r="SV45" s="22"/>
      <c r="SW45" s="22"/>
      <c r="SX45" s="22"/>
      <c r="SY45" s="22"/>
      <c r="SZ45" s="22"/>
      <c r="TA45" s="22"/>
      <c r="TB45" s="22"/>
      <c r="TC45" s="22"/>
      <c r="TD45" s="22"/>
      <c r="TE45" s="22"/>
      <c r="TF45" s="22"/>
      <c r="TG45" s="22"/>
      <c r="TH45" s="22"/>
      <c r="TI45" s="22"/>
      <c r="TJ45" s="22"/>
      <c r="TK45" s="22"/>
      <c r="TL45" s="22"/>
      <c r="TM45" s="22"/>
      <c r="TN45" s="22"/>
      <c r="TO45" s="22"/>
      <c r="TP45" s="22"/>
      <c r="TQ45" s="22"/>
      <c r="TR45" s="22"/>
      <c r="TS45" s="22"/>
      <c r="TT45" s="22"/>
      <c r="TU45" s="22"/>
      <c r="TV45" s="22"/>
      <c r="ACQ45" s="22"/>
      <c r="ACR45" s="22"/>
      <c r="ACS45" s="22"/>
      <c r="ACT45" s="22"/>
      <c r="ACU45" s="22"/>
      <c r="ACV45" s="22"/>
      <c r="ACW45" s="22"/>
      <c r="ACX45" s="22"/>
      <c r="ACY45" s="22"/>
      <c r="ACZ45" s="22"/>
      <c r="ADA45" s="22"/>
      <c r="ADB45" s="22"/>
      <c r="ADC45" s="22"/>
      <c r="ADD45" s="22"/>
      <c r="ADE45" s="22"/>
      <c r="ADF45" s="22"/>
      <c r="ADG45" s="22"/>
      <c r="ADH45" s="22"/>
      <c r="ADI45" s="22"/>
      <c r="ADJ45" s="22"/>
      <c r="ADK45" s="22"/>
      <c r="ADL45" s="22"/>
      <c r="ADM45" s="22"/>
      <c r="ADN45" s="22"/>
      <c r="ADO45" s="22"/>
      <c r="ADP45" s="22"/>
      <c r="ADQ45" s="22"/>
      <c r="ADR45" s="22"/>
      <c r="ADS45" s="22"/>
      <c r="ADT45" s="22"/>
      <c r="ADU45" s="22"/>
      <c r="ADV45" s="22"/>
      <c r="ADW45" s="22"/>
      <c r="ADX45" s="22"/>
      <c r="ADY45" s="22"/>
    </row>
    <row r="46" spans="1:805" s="2" customFormat="1" ht="30" customHeight="1" thickBot="1" x14ac:dyDescent="0.4">
      <c r="A46" s="118"/>
      <c r="B46" s="80" t="s">
        <v>55</v>
      </c>
      <c r="C46" s="81"/>
      <c r="D46" s="82"/>
      <c r="E46" s="83"/>
      <c r="F46" s="83"/>
      <c r="G46" s="83">
        <v>45078</v>
      </c>
      <c r="H46" s="83">
        <f>G46+29</f>
        <v>45107</v>
      </c>
      <c r="I46" s="12"/>
      <c r="J46" s="12" t="str">
        <f t="shared" si="387"/>
        <v/>
      </c>
      <c r="K46" s="43"/>
      <c r="L46" s="237"/>
      <c r="M46" s="215"/>
      <c r="N46" s="44"/>
      <c r="O46" s="22"/>
      <c r="P46" s="43"/>
      <c r="Q46" s="244"/>
      <c r="R46" s="44"/>
      <c r="S46" s="43"/>
      <c r="T46" s="22"/>
      <c r="U46" s="44"/>
      <c r="V46" s="22"/>
      <c r="W46" s="22"/>
      <c r="X46" s="22"/>
      <c r="Y46" s="22"/>
      <c r="Z46" s="22"/>
      <c r="AA46" s="22"/>
      <c r="AB46" s="22"/>
      <c r="AC46" s="22"/>
      <c r="AD46" s="22"/>
      <c r="AE46" s="22"/>
      <c r="AF46" s="22"/>
      <c r="AG46" s="22"/>
      <c r="AH46" s="22"/>
      <c r="AI46" s="22"/>
      <c r="AJ46" s="22"/>
      <c r="AK46" s="22"/>
      <c r="AL46" s="22"/>
      <c r="AM46" s="22"/>
      <c r="AN46" s="22"/>
      <c r="AO46" s="38"/>
      <c r="AP46" s="22"/>
      <c r="AQ46" s="22"/>
      <c r="AR46" s="43"/>
      <c r="AS46" s="22"/>
      <c r="AT46" s="22"/>
      <c r="AU46" s="43"/>
      <c r="AV46" s="244"/>
      <c r="AW46" s="44"/>
      <c r="AX46" s="43"/>
      <c r="AY46" s="22"/>
      <c r="AZ46" s="44"/>
      <c r="BA46" s="22"/>
      <c r="BB46" s="22"/>
      <c r="BC46" s="22"/>
      <c r="BD46" s="22"/>
      <c r="BE46" s="22"/>
      <c r="BF46" s="22"/>
      <c r="BG46" s="22"/>
      <c r="BH46" s="22"/>
      <c r="BI46" s="22"/>
      <c r="BJ46" s="22"/>
      <c r="BK46" s="22"/>
      <c r="BL46" s="22"/>
      <c r="BM46" s="22"/>
      <c r="BN46" s="22"/>
      <c r="BO46" s="22"/>
      <c r="BP46" s="22"/>
      <c r="BQ46" s="22"/>
      <c r="BR46" s="22"/>
      <c r="BS46" s="43"/>
      <c r="BT46" s="22"/>
      <c r="BU46" s="44"/>
      <c r="BV46" s="22"/>
      <c r="BW46" s="22"/>
      <c r="BX46" s="43"/>
      <c r="BY46" s="244"/>
      <c r="BZ46" s="44"/>
      <c r="CA46" s="44"/>
      <c r="CB46" s="22"/>
      <c r="CC46" s="22"/>
      <c r="CD46" s="22"/>
      <c r="CE46" s="22"/>
      <c r="CF46" s="22"/>
      <c r="CG46" s="22"/>
      <c r="CH46" s="22"/>
      <c r="CI46" s="22"/>
      <c r="CJ46" s="22"/>
      <c r="CK46" s="22"/>
      <c r="CL46" s="22"/>
      <c r="CM46" s="43"/>
      <c r="CN46" s="22"/>
      <c r="CO46" s="22"/>
      <c r="CP46" s="22"/>
      <c r="CQ46" s="22"/>
      <c r="CR46" s="22"/>
      <c r="CS46" s="22"/>
      <c r="CT46" s="22"/>
      <c r="CU46" s="22"/>
      <c r="CV46" s="22"/>
      <c r="CW46" s="22"/>
      <c r="CX46" s="22"/>
      <c r="CY46" s="22"/>
      <c r="CZ46" s="22"/>
      <c r="DA46" s="22"/>
      <c r="DB46" s="22"/>
      <c r="DC46" s="43"/>
      <c r="DD46" s="244"/>
      <c r="DE46" s="44"/>
      <c r="DF46" s="44"/>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43"/>
      <c r="EH46" s="244"/>
      <c r="EI46" s="44"/>
      <c r="EJ46" s="44"/>
      <c r="EK46" s="22"/>
      <c r="EL46" s="22"/>
      <c r="EM46" s="22"/>
      <c r="EN46" s="22"/>
      <c r="EO46" s="22"/>
      <c r="EP46" s="22"/>
      <c r="EQ46" s="22"/>
      <c r="ER46" s="22"/>
      <c r="ES46" s="22"/>
      <c r="ET46" s="43"/>
      <c r="EU46" s="22"/>
      <c r="EV46" s="44"/>
      <c r="EW46" s="22"/>
      <c r="EX46" s="22"/>
      <c r="EY46" s="22"/>
      <c r="EZ46" s="44"/>
      <c r="FA46" s="22"/>
      <c r="FB46" s="22"/>
      <c r="FC46" s="22"/>
      <c r="FD46" s="22"/>
      <c r="FE46" s="22"/>
      <c r="FF46" s="22"/>
      <c r="FG46" s="22"/>
      <c r="FH46" s="22"/>
      <c r="FI46" s="22"/>
      <c r="FJ46" s="22"/>
      <c r="FK46" s="22"/>
      <c r="FL46" s="43"/>
      <c r="FM46" s="244"/>
      <c r="FN46" s="125"/>
      <c r="FO46" s="125"/>
      <c r="FP46" s="124"/>
      <c r="FQ46" s="124"/>
      <c r="FR46" s="124"/>
      <c r="FS46" s="124"/>
      <c r="FT46" s="124"/>
      <c r="FU46" s="126"/>
      <c r="FV46" s="124"/>
      <c r="FW46" s="125"/>
      <c r="FX46" s="124"/>
      <c r="FY46" s="124"/>
      <c r="FZ46" s="124"/>
      <c r="GA46" s="124"/>
      <c r="GB46" s="124"/>
      <c r="GC46" s="125"/>
      <c r="GD46" s="126"/>
      <c r="GE46" s="124"/>
      <c r="GF46" s="125"/>
      <c r="GG46" s="124"/>
      <c r="GH46" s="124"/>
      <c r="GI46" s="124"/>
      <c r="GJ46" s="124"/>
      <c r="GK46" s="124"/>
      <c r="GL46" s="124"/>
      <c r="GM46" s="124"/>
      <c r="GN46" s="124"/>
      <c r="GO46" s="124"/>
      <c r="GP46" s="126"/>
      <c r="GQ46" s="245"/>
      <c r="GR46" s="100"/>
      <c r="GS46" s="100"/>
      <c r="GT46" s="102"/>
      <c r="GU46" s="101"/>
      <c r="GV46" s="100"/>
      <c r="GW46" s="101"/>
      <c r="GX46" s="101"/>
      <c r="GY46" s="101"/>
      <c r="GZ46" s="100"/>
      <c r="HA46" s="101"/>
      <c r="HB46" s="100"/>
      <c r="HC46" s="100"/>
      <c r="HD46" s="101"/>
      <c r="HE46" s="100"/>
      <c r="HF46" s="101"/>
      <c r="HG46" s="101"/>
      <c r="HH46" s="102"/>
      <c r="HI46" s="101"/>
      <c r="HJ46" s="100"/>
      <c r="HK46" s="101"/>
      <c r="HL46" s="102"/>
      <c r="HM46" s="101"/>
      <c r="HN46" s="101"/>
      <c r="HO46" s="101"/>
      <c r="HP46" s="101"/>
      <c r="HQ46" s="101"/>
      <c r="HR46" s="101"/>
      <c r="HS46" s="101"/>
      <c r="HT46" s="101"/>
      <c r="HU46" s="102"/>
      <c r="HV46" s="250"/>
      <c r="HW46" s="101"/>
      <c r="HX46" s="101"/>
      <c r="HY46" s="101"/>
      <c r="HZ46" s="101"/>
      <c r="IA46" s="101"/>
      <c r="IB46" s="101"/>
      <c r="IC46" s="101"/>
      <c r="ID46" s="101"/>
      <c r="IE46" s="101"/>
      <c r="IF46" s="101"/>
      <c r="IG46" s="101"/>
      <c r="IH46" s="101"/>
      <c r="II46" s="101"/>
      <c r="IJ46" s="101"/>
      <c r="IK46" s="101"/>
      <c r="IL46" s="101"/>
      <c r="IM46" s="101"/>
      <c r="IN46" s="101"/>
      <c r="IO46" s="101"/>
      <c r="IP46" s="101"/>
      <c r="IQ46" s="101"/>
      <c r="IR46" s="101"/>
      <c r="IS46" s="101"/>
      <c r="IT46" s="101"/>
      <c r="IU46" s="101"/>
      <c r="IV46" s="101"/>
      <c r="IW46" s="101"/>
      <c r="IX46" s="101"/>
      <c r="IY46" s="101"/>
      <c r="IZ46" s="102"/>
      <c r="JA46" s="250"/>
      <c r="JB46" s="22"/>
      <c r="JC46" s="44"/>
      <c r="JD46" s="22"/>
      <c r="JE46" s="43"/>
      <c r="JF46" s="22"/>
      <c r="JG46" s="44"/>
      <c r="JH46" s="22"/>
      <c r="JI46" s="22"/>
      <c r="JJ46" s="22"/>
      <c r="JK46" s="22"/>
      <c r="JL46" s="22"/>
      <c r="JM46" s="22"/>
      <c r="JN46" s="22"/>
      <c r="JO46" s="22"/>
      <c r="JP46" s="22"/>
      <c r="JQ46" s="22"/>
      <c r="JR46" s="22"/>
      <c r="JS46" s="22"/>
      <c r="JT46" s="22"/>
      <c r="JU46" s="22"/>
      <c r="JV46" s="22"/>
      <c r="JW46" s="22"/>
      <c r="JX46" s="22"/>
      <c r="JY46" s="22"/>
      <c r="JZ46" s="43"/>
      <c r="KA46" s="22"/>
      <c r="KB46" s="44"/>
      <c r="KC46" s="22"/>
      <c r="KD46" s="43"/>
      <c r="KE46" s="244"/>
      <c r="KF46" s="22"/>
      <c r="KG46" s="44"/>
      <c r="KH46" s="22"/>
      <c r="KI46" s="22"/>
      <c r="KJ46" s="22"/>
      <c r="KK46" s="22"/>
      <c r="KL46" s="22"/>
      <c r="KM46" s="22"/>
      <c r="KN46" s="22"/>
      <c r="KO46" s="22"/>
      <c r="KP46" s="22"/>
      <c r="KQ46" s="22"/>
      <c r="KR46" s="22"/>
      <c r="KS46" s="22"/>
      <c r="KT46" s="22"/>
      <c r="KU46" s="22"/>
      <c r="KV46" s="22"/>
      <c r="KW46" s="22"/>
      <c r="KX46" s="22"/>
      <c r="KY46" s="22"/>
      <c r="KZ46" s="22"/>
      <c r="LA46" s="22"/>
      <c r="LB46" s="22"/>
      <c r="LC46" s="22"/>
      <c r="LD46" s="43"/>
      <c r="LE46" s="22"/>
      <c r="LF46" s="44"/>
      <c r="LG46" s="22"/>
      <c r="LH46" s="22"/>
      <c r="LI46" s="43"/>
      <c r="LJ46" s="270"/>
      <c r="LK46" s="106"/>
      <c r="LL46" s="44"/>
      <c r="LM46" s="22"/>
      <c r="LN46" s="22"/>
      <c r="LO46" s="22"/>
      <c r="LP46" s="43"/>
      <c r="LQ46" s="22"/>
      <c r="LR46" s="22"/>
      <c r="LS46" s="22"/>
      <c r="LT46" s="43"/>
      <c r="LU46" s="22"/>
      <c r="LV46" s="22"/>
      <c r="LW46" s="22"/>
      <c r="LX46" s="22"/>
      <c r="LY46" s="22"/>
      <c r="LZ46" s="22"/>
      <c r="MA46" s="22"/>
      <c r="MB46" s="22"/>
      <c r="MC46" s="22"/>
      <c r="MD46" s="22"/>
      <c r="ME46" s="22"/>
      <c r="MF46" s="22"/>
      <c r="MG46" s="22"/>
      <c r="MH46" s="38"/>
      <c r="MI46" s="22"/>
      <c r="MJ46" s="22"/>
      <c r="MK46" s="22"/>
      <c r="ML46" s="22"/>
      <c r="MM46" s="43"/>
      <c r="MN46" s="244"/>
      <c r="MO46" s="106"/>
      <c r="MP46" s="44"/>
      <c r="MQ46" s="22"/>
      <c r="MR46" s="22"/>
      <c r="MS46" s="22"/>
      <c r="MT46" s="22"/>
      <c r="MU46" s="22"/>
      <c r="MV46" s="22"/>
      <c r="MW46" s="22"/>
      <c r="MX46" s="22"/>
      <c r="MY46" s="22"/>
      <c r="MZ46" s="22"/>
      <c r="NA46" s="22"/>
      <c r="NB46" s="22"/>
      <c r="NC46" s="22"/>
      <c r="ND46" s="22"/>
      <c r="NE46" s="22"/>
      <c r="NF46" s="22"/>
      <c r="NG46" s="22"/>
      <c r="NH46" s="22"/>
      <c r="NI46" s="22"/>
      <c r="NJ46" s="22"/>
      <c r="NK46" s="22"/>
      <c r="NL46" s="22"/>
      <c r="NM46" s="22"/>
      <c r="NN46" s="22"/>
      <c r="NO46" s="22"/>
      <c r="NP46" s="22"/>
      <c r="NQ46" s="22"/>
      <c r="NR46" s="22"/>
      <c r="NS46" s="22"/>
      <c r="NT46" s="22"/>
      <c r="NU46" s="22"/>
      <c r="NV46" s="22"/>
      <c r="NW46" s="22"/>
      <c r="NX46" s="22"/>
      <c r="NY46" s="22"/>
      <c r="NZ46" s="22"/>
      <c r="OA46" s="22"/>
      <c r="OB46" s="22"/>
      <c r="OC46" s="22"/>
      <c r="OD46" s="22"/>
      <c r="OE46" s="22"/>
      <c r="OF46" s="22"/>
      <c r="OG46" s="22"/>
      <c r="OH46" s="22"/>
      <c r="OI46" s="22"/>
      <c r="OJ46" s="22"/>
      <c r="OK46" s="22"/>
      <c r="OL46" s="22"/>
      <c r="OM46" s="22"/>
      <c r="ON46" s="22"/>
      <c r="OO46" s="22"/>
      <c r="OP46" s="22"/>
      <c r="OQ46" s="22"/>
      <c r="OR46" s="22"/>
      <c r="OS46" s="22"/>
      <c r="OT46" s="22"/>
      <c r="OU46" s="22"/>
      <c r="OV46" s="22"/>
      <c r="OW46" s="22"/>
      <c r="OX46" s="22"/>
      <c r="OY46" s="22"/>
      <c r="OZ46" s="22"/>
      <c r="PA46" s="22"/>
      <c r="PB46" s="22"/>
      <c r="PC46" s="22"/>
      <c r="PD46" s="22"/>
      <c r="PE46" s="22"/>
      <c r="PF46" s="22"/>
      <c r="PG46" s="22"/>
      <c r="PH46" s="22"/>
      <c r="PI46" s="22"/>
      <c r="PJ46" s="22"/>
      <c r="PK46" s="22"/>
      <c r="PL46" s="22"/>
      <c r="PM46" s="22"/>
      <c r="PN46" s="22"/>
      <c r="PO46" s="22"/>
      <c r="PP46" s="22"/>
      <c r="PQ46" s="22"/>
      <c r="PR46" s="22"/>
      <c r="PS46" s="22"/>
      <c r="PT46" s="22"/>
      <c r="PU46" s="22"/>
      <c r="PV46" s="22"/>
      <c r="PW46" s="22"/>
      <c r="PX46" s="22"/>
      <c r="PY46" s="22"/>
      <c r="PZ46" s="22"/>
      <c r="QA46" s="22"/>
      <c r="QB46" s="22"/>
      <c r="QC46" s="22"/>
      <c r="QD46" s="22"/>
      <c r="QE46" s="22"/>
      <c r="QF46" s="22"/>
      <c r="QG46" s="22"/>
      <c r="QH46" s="22"/>
      <c r="QI46" s="22"/>
      <c r="QJ46" s="22"/>
      <c r="QK46" s="22"/>
      <c r="QL46" s="22"/>
      <c r="QM46" s="22"/>
      <c r="QN46" s="22"/>
      <c r="QO46" s="22"/>
      <c r="QP46" s="22"/>
      <c r="QQ46" s="22"/>
      <c r="QR46" s="22"/>
      <c r="QS46" s="22"/>
      <c r="QT46" s="22"/>
      <c r="QU46" s="22"/>
      <c r="QV46" s="22"/>
      <c r="QW46" s="22"/>
      <c r="QX46" s="22"/>
      <c r="QY46" s="22"/>
      <c r="QZ46" s="22"/>
      <c r="RA46" s="22"/>
      <c r="RB46" s="22"/>
      <c r="RC46" s="22"/>
      <c r="RD46" s="22"/>
      <c r="RE46" s="22"/>
      <c r="RF46" s="22"/>
      <c r="RG46" s="22"/>
      <c r="RH46" s="22"/>
      <c r="RI46" s="22"/>
      <c r="RJ46" s="22"/>
      <c r="RK46" s="22"/>
      <c r="RL46" s="22"/>
      <c r="RM46" s="22"/>
      <c r="RN46" s="22"/>
      <c r="RO46" s="22"/>
      <c r="RP46" s="22"/>
      <c r="RQ46" s="22"/>
      <c r="RR46" s="22"/>
      <c r="RS46" s="22"/>
      <c r="RT46" s="22"/>
      <c r="RU46" s="22"/>
      <c r="RV46" s="22"/>
      <c r="RW46" s="22"/>
      <c r="RX46" s="22"/>
      <c r="RY46" s="22"/>
      <c r="RZ46" s="22"/>
      <c r="SA46" s="22"/>
      <c r="SB46" s="22"/>
      <c r="SC46" s="22"/>
      <c r="SD46" s="22"/>
      <c r="SE46" s="22"/>
      <c r="SF46" s="22"/>
      <c r="SG46" s="22"/>
      <c r="SH46" s="22"/>
      <c r="SI46" s="22"/>
      <c r="SJ46" s="22"/>
      <c r="SK46" s="22"/>
      <c r="SL46" s="22"/>
      <c r="SM46" s="22"/>
      <c r="SN46" s="22"/>
      <c r="SO46" s="22"/>
      <c r="SP46" s="22"/>
      <c r="SQ46" s="22"/>
      <c r="SR46" s="22"/>
      <c r="SS46" s="22"/>
      <c r="ST46" s="22"/>
      <c r="SU46" s="22"/>
      <c r="SV46" s="22"/>
      <c r="SW46" s="22"/>
      <c r="SX46" s="22"/>
      <c r="SY46" s="22"/>
      <c r="SZ46" s="22"/>
      <c r="TA46" s="22"/>
      <c r="TB46" s="22"/>
      <c r="TC46" s="22"/>
      <c r="TD46" s="22"/>
      <c r="TE46" s="22"/>
      <c r="TF46" s="22"/>
      <c r="TG46" s="22"/>
      <c r="TH46" s="22"/>
      <c r="TI46" s="22"/>
      <c r="TJ46" s="22"/>
      <c r="TK46" s="22"/>
      <c r="TL46" s="22"/>
      <c r="TM46" s="22"/>
      <c r="TN46" s="22"/>
      <c r="TO46" s="22"/>
      <c r="TP46" s="22"/>
      <c r="TQ46" s="22"/>
      <c r="TR46" s="22"/>
      <c r="TS46" s="22"/>
      <c r="TT46" s="22"/>
      <c r="TU46" s="22"/>
      <c r="TV46" s="22"/>
      <c r="ACQ46" s="22"/>
      <c r="ACR46" s="22"/>
      <c r="ACS46" s="22"/>
      <c r="ACT46" s="22"/>
      <c r="ACU46" s="22"/>
      <c r="ACV46" s="22"/>
      <c r="ACW46" s="22"/>
      <c r="ACX46" s="22"/>
      <c r="ACY46" s="22"/>
      <c r="ACZ46" s="22"/>
      <c r="ADA46" s="22"/>
      <c r="ADB46" s="22"/>
      <c r="ADC46" s="22"/>
      <c r="ADD46" s="22"/>
      <c r="ADE46" s="22"/>
      <c r="ADF46" s="22"/>
      <c r="ADG46" s="22"/>
      <c r="ADH46" s="22"/>
      <c r="ADI46" s="22"/>
      <c r="ADJ46" s="22"/>
      <c r="ADK46" s="22"/>
      <c r="ADL46" s="22"/>
      <c r="ADM46" s="22"/>
      <c r="ADN46" s="22"/>
      <c r="ADO46" s="22"/>
      <c r="ADP46" s="22"/>
      <c r="ADQ46" s="22"/>
      <c r="ADR46" s="22"/>
      <c r="ADS46" s="22"/>
      <c r="ADT46" s="22"/>
      <c r="ADU46" s="22"/>
      <c r="ADV46" s="22"/>
      <c r="ADW46" s="22"/>
      <c r="ADX46" s="22"/>
      <c r="ADY46" s="22"/>
    </row>
    <row r="47" spans="1:805" s="2" customFormat="1" ht="30" customHeight="1" thickBot="1" x14ac:dyDescent="0.4">
      <c r="A47" s="118"/>
      <c r="B47" s="80" t="s">
        <v>56</v>
      </c>
      <c r="C47" s="81"/>
      <c r="D47" s="82"/>
      <c r="E47" s="83"/>
      <c r="F47" s="83"/>
      <c r="G47" s="83">
        <v>45107</v>
      </c>
      <c r="H47" s="83">
        <f>G47+59</f>
        <v>45166</v>
      </c>
      <c r="I47" s="12"/>
      <c r="J47" s="12" t="str">
        <f t="shared" si="387"/>
        <v/>
      </c>
      <c r="K47" s="43"/>
      <c r="L47" s="237"/>
      <c r="M47" s="215"/>
      <c r="N47" s="44"/>
      <c r="O47" s="22"/>
      <c r="P47" s="43"/>
      <c r="Q47" s="244"/>
      <c r="R47" s="44"/>
      <c r="S47" s="43"/>
      <c r="T47" s="22"/>
      <c r="U47" s="44"/>
      <c r="V47" s="22"/>
      <c r="W47" s="22"/>
      <c r="X47" s="22"/>
      <c r="Y47" s="22"/>
      <c r="Z47" s="22"/>
      <c r="AA47" s="22"/>
      <c r="AB47" s="22"/>
      <c r="AC47" s="22"/>
      <c r="AD47" s="22"/>
      <c r="AE47" s="22"/>
      <c r="AF47" s="22"/>
      <c r="AG47" s="22"/>
      <c r="AH47" s="22"/>
      <c r="AI47" s="22"/>
      <c r="AJ47" s="22"/>
      <c r="AK47" s="22"/>
      <c r="AL47" s="22"/>
      <c r="AM47" s="22"/>
      <c r="AN47" s="22"/>
      <c r="AO47" s="38"/>
      <c r="AP47" s="22"/>
      <c r="AQ47" s="22"/>
      <c r="AR47" s="43"/>
      <c r="AS47" s="22"/>
      <c r="AT47" s="22"/>
      <c r="AU47" s="43"/>
      <c r="AV47" s="244"/>
      <c r="AW47" s="44"/>
      <c r="AX47" s="43"/>
      <c r="AY47" s="22"/>
      <c r="AZ47" s="44"/>
      <c r="BA47" s="22"/>
      <c r="BB47" s="22"/>
      <c r="BC47" s="22"/>
      <c r="BD47" s="22"/>
      <c r="BE47" s="22"/>
      <c r="BF47" s="22"/>
      <c r="BG47" s="22"/>
      <c r="BH47" s="22"/>
      <c r="BI47" s="22"/>
      <c r="BJ47" s="22"/>
      <c r="BK47" s="22"/>
      <c r="BL47" s="22"/>
      <c r="BM47" s="22"/>
      <c r="BN47" s="22"/>
      <c r="BO47" s="22"/>
      <c r="BP47" s="22"/>
      <c r="BQ47" s="22"/>
      <c r="BR47" s="22"/>
      <c r="BS47" s="43"/>
      <c r="BT47" s="22"/>
      <c r="BU47" s="44"/>
      <c r="BV47" s="22"/>
      <c r="BW47" s="22"/>
      <c r="BX47" s="43"/>
      <c r="BY47" s="244"/>
      <c r="BZ47" s="44"/>
      <c r="CA47" s="44"/>
      <c r="CB47" s="22"/>
      <c r="CC47" s="22"/>
      <c r="CD47" s="22"/>
      <c r="CE47" s="22"/>
      <c r="CF47" s="22"/>
      <c r="CG47" s="22"/>
      <c r="CH47" s="22"/>
      <c r="CI47" s="22"/>
      <c r="CJ47" s="22"/>
      <c r="CK47" s="22"/>
      <c r="CL47" s="22"/>
      <c r="CM47" s="43"/>
      <c r="CN47" s="22"/>
      <c r="CO47" s="22"/>
      <c r="CP47" s="22"/>
      <c r="CQ47" s="22"/>
      <c r="CR47" s="22"/>
      <c r="CS47" s="22"/>
      <c r="CT47" s="22"/>
      <c r="CU47" s="22"/>
      <c r="CV47" s="22"/>
      <c r="CW47" s="22"/>
      <c r="CX47" s="22"/>
      <c r="CY47" s="22"/>
      <c r="CZ47" s="22"/>
      <c r="DA47" s="22"/>
      <c r="DB47" s="22"/>
      <c r="DC47" s="43"/>
      <c r="DD47" s="244"/>
      <c r="DE47" s="44"/>
      <c r="DF47" s="44"/>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43"/>
      <c r="EH47" s="244"/>
      <c r="EI47" s="44"/>
      <c r="EJ47" s="44"/>
      <c r="EK47" s="22"/>
      <c r="EL47" s="22"/>
      <c r="EM47" s="22"/>
      <c r="EN47" s="22"/>
      <c r="EO47" s="22"/>
      <c r="EP47" s="22"/>
      <c r="EQ47" s="22"/>
      <c r="ER47" s="22"/>
      <c r="ES47" s="22"/>
      <c r="ET47" s="43"/>
      <c r="EU47" s="22"/>
      <c r="EV47" s="44"/>
      <c r="EW47" s="22"/>
      <c r="EX47" s="22"/>
      <c r="EY47" s="22"/>
      <c r="EZ47" s="44"/>
      <c r="FA47" s="22"/>
      <c r="FB47" s="22"/>
      <c r="FC47" s="22"/>
      <c r="FD47" s="22"/>
      <c r="FE47" s="22"/>
      <c r="FF47" s="22"/>
      <c r="FG47" s="22"/>
      <c r="FH47" s="22"/>
      <c r="FI47" s="22"/>
      <c r="FJ47" s="22"/>
      <c r="FK47" s="22"/>
      <c r="FL47" s="43"/>
      <c r="FM47" s="244"/>
      <c r="FN47" s="100"/>
      <c r="FO47" s="100"/>
      <c r="FP47" s="101"/>
      <c r="FQ47" s="102"/>
      <c r="FR47" s="101"/>
      <c r="FS47" s="100"/>
      <c r="FT47" s="101"/>
      <c r="FU47" s="101"/>
      <c r="FV47" s="101"/>
      <c r="FW47" s="101"/>
      <c r="FX47" s="101"/>
      <c r="FY47" s="101"/>
      <c r="FZ47" s="101"/>
      <c r="GA47" s="101"/>
      <c r="GB47" s="101"/>
      <c r="GC47" s="101"/>
      <c r="GD47" s="101"/>
      <c r="GE47" s="101"/>
      <c r="GF47" s="101"/>
      <c r="GG47" s="101"/>
      <c r="GH47" s="101"/>
      <c r="GI47" s="101"/>
      <c r="GJ47" s="101"/>
      <c r="GK47" s="101"/>
      <c r="GL47" s="102"/>
      <c r="GM47" s="101"/>
      <c r="GN47" s="100"/>
      <c r="GO47" s="102"/>
      <c r="GP47" s="102"/>
      <c r="GQ47" s="248" t="s">
        <v>52</v>
      </c>
      <c r="GR47" s="224" t="s">
        <v>36</v>
      </c>
      <c r="GS47" s="100"/>
      <c r="GT47" s="102"/>
      <c r="GU47" s="101"/>
      <c r="GV47" s="100"/>
      <c r="GW47" s="101"/>
      <c r="GX47" s="248" t="s">
        <v>52</v>
      </c>
      <c r="GY47" s="224" t="s">
        <v>36</v>
      </c>
      <c r="GZ47" s="100"/>
      <c r="HA47" s="101"/>
      <c r="HB47" s="100"/>
      <c r="HC47" s="100"/>
      <c r="HD47" s="101"/>
      <c r="HE47" s="224" t="s">
        <v>52</v>
      </c>
      <c r="HF47" s="224" t="s">
        <v>36</v>
      </c>
      <c r="HG47" s="102"/>
      <c r="HH47" s="102"/>
      <c r="HI47" s="102"/>
      <c r="HJ47" s="101"/>
      <c r="HK47" s="101"/>
      <c r="HL47" s="224" t="s">
        <v>52</v>
      </c>
      <c r="HM47" s="224" t="s">
        <v>36</v>
      </c>
      <c r="HN47" s="101"/>
      <c r="HO47" s="101"/>
      <c r="HP47" s="101"/>
      <c r="HQ47" s="101"/>
      <c r="HR47" s="102"/>
      <c r="HS47" s="224" t="s">
        <v>52</v>
      </c>
      <c r="HT47" s="224" t="s">
        <v>36</v>
      </c>
      <c r="HU47" s="102"/>
      <c r="HV47" s="250"/>
      <c r="HW47" s="101"/>
      <c r="HX47" s="101"/>
      <c r="HY47" s="101"/>
      <c r="HZ47" s="101"/>
      <c r="IA47" s="101"/>
      <c r="IB47" s="101"/>
      <c r="IC47" s="101"/>
      <c r="ID47" s="101"/>
      <c r="IE47" s="101"/>
      <c r="IF47" s="101"/>
      <c r="IG47" s="101"/>
      <c r="IH47" s="101"/>
      <c r="II47" s="101"/>
      <c r="IJ47" s="101"/>
      <c r="IK47" s="101"/>
      <c r="IL47" s="101"/>
      <c r="IM47" s="101"/>
      <c r="IN47" s="101"/>
      <c r="IO47" s="101"/>
      <c r="IP47" s="101"/>
      <c r="IQ47" s="101"/>
      <c r="IR47" s="101"/>
      <c r="IS47" s="101"/>
      <c r="IT47" s="101"/>
      <c r="IU47" s="101"/>
      <c r="IV47" s="101"/>
      <c r="IW47" s="101"/>
      <c r="IX47" s="101"/>
      <c r="IY47" s="101"/>
      <c r="IZ47" s="102"/>
      <c r="JA47" s="250"/>
      <c r="JB47" s="22"/>
      <c r="JC47" s="44"/>
      <c r="JD47" s="22"/>
      <c r="JE47" s="43"/>
      <c r="JF47" s="22"/>
      <c r="JG47" s="44"/>
      <c r="JH47" s="22"/>
      <c r="JI47" s="22"/>
      <c r="JJ47" s="22"/>
      <c r="JK47" s="22"/>
      <c r="JL47" s="22"/>
      <c r="JM47" s="22"/>
      <c r="JN47" s="22"/>
      <c r="JO47" s="22"/>
      <c r="JP47" s="22"/>
      <c r="JQ47" s="22"/>
      <c r="JR47" s="22"/>
      <c r="JS47" s="22"/>
      <c r="JT47" s="22"/>
      <c r="JU47" s="22"/>
      <c r="JV47" s="22"/>
      <c r="JW47" s="22"/>
      <c r="JX47" s="22"/>
      <c r="JY47" s="22"/>
      <c r="JZ47" s="43"/>
      <c r="KA47" s="22"/>
      <c r="KB47" s="44"/>
      <c r="KC47" s="22"/>
      <c r="KD47" s="43"/>
      <c r="KE47" s="244"/>
      <c r="KF47" s="22"/>
      <c r="KG47" s="44"/>
      <c r="KH47" s="22"/>
      <c r="KI47" s="22"/>
      <c r="KJ47" s="22"/>
      <c r="KK47" s="22"/>
      <c r="KL47" s="22"/>
      <c r="KM47" s="22"/>
      <c r="KN47" s="22"/>
      <c r="KO47" s="22"/>
      <c r="KP47" s="22"/>
      <c r="KQ47" s="22"/>
      <c r="KR47" s="22"/>
      <c r="KS47" s="22"/>
      <c r="KT47" s="22"/>
      <c r="KU47" s="22"/>
      <c r="KV47" s="22"/>
      <c r="KW47" s="22"/>
      <c r="KX47" s="22"/>
      <c r="KY47" s="22"/>
      <c r="KZ47" s="22"/>
      <c r="LA47" s="22"/>
      <c r="LB47" s="22"/>
      <c r="LC47" s="22"/>
      <c r="LD47" s="43"/>
      <c r="LE47" s="22"/>
      <c r="LF47" s="44"/>
      <c r="LG47" s="22"/>
      <c r="LH47" s="22"/>
      <c r="LI47" s="43"/>
      <c r="LJ47" s="270"/>
      <c r="LK47" s="22"/>
      <c r="LL47" s="44"/>
      <c r="LM47" s="22"/>
      <c r="LN47" s="22"/>
      <c r="LO47" s="22"/>
      <c r="LP47" s="43"/>
      <c r="LQ47" s="22"/>
      <c r="LR47" s="22"/>
      <c r="LS47" s="22"/>
      <c r="LT47" s="43"/>
      <c r="LU47" s="22"/>
      <c r="LV47" s="22"/>
      <c r="LW47" s="22"/>
      <c r="LX47" s="22"/>
      <c r="LY47" s="22"/>
      <c r="LZ47" s="22"/>
      <c r="MA47" s="22"/>
      <c r="MB47" s="22"/>
      <c r="MC47" s="22"/>
      <c r="MD47" s="22"/>
      <c r="ME47" s="22"/>
      <c r="MF47" s="22"/>
      <c r="MG47" s="22"/>
      <c r="MH47" s="38"/>
      <c r="MI47" s="22"/>
      <c r="MJ47" s="22"/>
      <c r="MK47" s="22"/>
      <c r="ML47" s="22"/>
      <c r="MM47" s="43"/>
      <c r="MN47" s="244"/>
      <c r="MO47" s="22"/>
      <c r="MP47" s="44"/>
      <c r="MQ47" s="22"/>
      <c r="MR47" s="22"/>
      <c r="MS47" s="22"/>
      <c r="MT47" s="22"/>
      <c r="MU47" s="22"/>
      <c r="MV47" s="22"/>
      <c r="MW47" s="22"/>
      <c r="MX47" s="22"/>
      <c r="MY47" s="22"/>
      <c r="MZ47" s="22"/>
      <c r="NA47" s="22"/>
      <c r="NB47" s="22"/>
      <c r="NC47" s="22"/>
      <c r="ND47" s="22"/>
      <c r="NE47" s="22"/>
      <c r="NF47" s="22"/>
      <c r="NG47" s="22"/>
      <c r="NH47" s="22"/>
      <c r="NI47" s="22"/>
      <c r="NJ47" s="22"/>
      <c r="NK47" s="22"/>
      <c r="NL47" s="22"/>
      <c r="NM47" s="22"/>
      <c r="NN47" s="22"/>
      <c r="NO47" s="22"/>
      <c r="NP47" s="22"/>
      <c r="NQ47" s="22"/>
      <c r="NR47" s="22"/>
      <c r="NS47" s="22"/>
      <c r="NT47" s="22"/>
      <c r="NU47" s="22"/>
      <c r="NV47" s="22"/>
      <c r="NW47" s="22"/>
      <c r="NX47" s="22"/>
      <c r="NY47" s="22"/>
      <c r="NZ47" s="22"/>
      <c r="OA47" s="22"/>
      <c r="OB47" s="22"/>
      <c r="OC47" s="22"/>
      <c r="OD47" s="22"/>
      <c r="OE47" s="22"/>
      <c r="OF47" s="22"/>
      <c r="OG47" s="22"/>
      <c r="OH47" s="22"/>
      <c r="OI47" s="22"/>
      <c r="OJ47" s="22"/>
      <c r="OK47" s="22"/>
      <c r="OL47" s="22"/>
      <c r="OM47" s="22"/>
      <c r="ON47" s="22"/>
      <c r="OO47" s="22"/>
      <c r="OP47" s="22"/>
      <c r="OQ47" s="22"/>
      <c r="OR47" s="22"/>
      <c r="OS47" s="22"/>
      <c r="OT47" s="22"/>
      <c r="OU47" s="22"/>
      <c r="OV47" s="22"/>
      <c r="OW47" s="22"/>
      <c r="OX47" s="22"/>
      <c r="OY47" s="22"/>
      <c r="OZ47" s="22"/>
      <c r="PA47" s="22"/>
      <c r="PB47" s="22"/>
      <c r="PC47" s="22"/>
      <c r="PD47" s="22"/>
      <c r="PE47" s="22"/>
      <c r="PF47" s="22"/>
      <c r="PG47" s="22"/>
      <c r="PH47" s="22"/>
      <c r="PI47" s="22"/>
      <c r="PJ47" s="22"/>
      <c r="PK47" s="22"/>
      <c r="PL47" s="22"/>
      <c r="PM47" s="22"/>
      <c r="PN47" s="22"/>
      <c r="PO47" s="22"/>
      <c r="PP47" s="22"/>
      <c r="PQ47" s="22"/>
      <c r="PR47" s="22"/>
      <c r="PS47" s="22"/>
      <c r="PT47" s="22"/>
      <c r="PU47" s="22"/>
      <c r="PV47" s="22"/>
      <c r="PW47" s="22"/>
      <c r="PX47" s="22"/>
      <c r="PY47" s="22"/>
      <c r="PZ47" s="22"/>
      <c r="QA47" s="22"/>
      <c r="QB47" s="22"/>
      <c r="QC47" s="22"/>
      <c r="QD47" s="22"/>
      <c r="QE47" s="22"/>
      <c r="QF47" s="22"/>
      <c r="QG47" s="22"/>
      <c r="QH47" s="22"/>
      <c r="QI47" s="22"/>
      <c r="QJ47" s="22"/>
      <c r="QK47" s="22"/>
      <c r="QL47" s="22"/>
      <c r="QM47" s="22"/>
      <c r="QN47" s="22"/>
      <c r="QO47" s="22"/>
      <c r="QP47" s="22"/>
      <c r="QQ47" s="22"/>
      <c r="QR47" s="22"/>
      <c r="QS47" s="22"/>
      <c r="QT47" s="22"/>
      <c r="QU47" s="22"/>
      <c r="QV47" s="22"/>
      <c r="QW47" s="22"/>
      <c r="QX47" s="22"/>
      <c r="QY47" s="22"/>
      <c r="QZ47" s="22"/>
      <c r="RA47" s="22"/>
      <c r="RB47" s="22"/>
      <c r="RC47" s="22"/>
      <c r="RD47" s="22"/>
      <c r="RE47" s="22"/>
      <c r="RF47" s="22"/>
      <c r="RG47" s="22"/>
      <c r="RH47" s="22"/>
      <c r="RI47" s="22"/>
      <c r="RJ47" s="22"/>
      <c r="RK47" s="22"/>
      <c r="RL47" s="22"/>
      <c r="RM47" s="22"/>
      <c r="RN47" s="22"/>
      <c r="RO47" s="22"/>
      <c r="RP47" s="22"/>
      <c r="RQ47" s="22"/>
      <c r="RR47" s="22"/>
      <c r="RS47" s="22"/>
      <c r="RT47" s="22"/>
      <c r="RU47" s="22"/>
      <c r="RV47" s="22"/>
      <c r="RW47" s="22"/>
      <c r="RX47" s="22"/>
      <c r="RY47" s="22"/>
      <c r="RZ47" s="22"/>
      <c r="SA47" s="22"/>
      <c r="SB47" s="22"/>
      <c r="SC47" s="22"/>
      <c r="SD47" s="22"/>
      <c r="SE47" s="22"/>
      <c r="SF47" s="22"/>
      <c r="SG47" s="22"/>
      <c r="SH47" s="22"/>
      <c r="SI47" s="22"/>
      <c r="SJ47" s="22"/>
      <c r="SK47" s="22"/>
      <c r="SL47" s="22"/>
      <c r="SM47" s="22"/>
      <c r="SN47" s="22"/>
      <c r="SO47" s="22"/>
      <c r="SP47" s="22"/>
      <c r="SQ47" s="22"/>
      <c r="SR47" s="22"/>
      <c r="SS47" s="22"/>
      <c r="ST47" s="22"/>
      <c r="SU47" s="22"/>
      <c r="SV47" s="22"/>
      <c r="SW47" s="22"/>
      <c r="SX47" s="22"/>
      <c r="SY47" s="22"/>
      <c r="SZ47" s="22"/>
      <c r="TA47" s="22"/>
      <c r="TB47" s="22"/>
      <c r="TC47" s="22"/>
      <c r="TD47" s="22"/>
      <c r="TE47" s="22"/>
      <c r="TF47" s="22"/>
      <c r="TG47" s="22"/>
      <c r="TH47" s="22"/>
      <c r="TI47" s="22"/>
      <c r="TJ47" s="22"/>
      <c r="TK47" s="22"/>
      <c r="TL47" s="22"/>
      <c r="TM47" s="22"/>
      <c r="TN47" s="22"/>
      <c r="TO47" s="22"/>
      <c r="TP47" s="22"/>
      <c r="TQ47" s="22"/>
      <c r="TR47" s="22"/>
      <c r="TS47" s="22"/>
      <c r="TT47" s="22"/>
      <c r="TU47" s="22"/>
      <c r="TV47" s="22"/>
      <c r="ACQ47" s="22"/>
      <c r="ACR47" s="22"/>
      <c r="ACS47" s="22"/>
      <c r="ACT47" s="22"/>
      <c r="ACU47" s="22"/>
      <c r="ACV47" s="22"/>
      <c r="ACW47" s="22"/>
      <c r="ACX47" s="22"/>
      <c r="ACY47" s="22"/>
      <c r="ACZ47" s="22"/>
      <c r="ADA47" s="22"/>
      <c r="ADB47" s="22"/>
      <c r="ADC47" s="22"/>
      <c r="ADD47" s="22"/>
      <c r="ADE47" s="22"/>
      <c r="ADF47" s="22"/>
      <c r="ADG47" s="22"/>
      <c r="ADH47" s="22"/>
      <c r="ADI47" s="22"/>
      <c r="ADJ47" s="22"/>
      <c r="ADK47" s="22"/>
      <c r="ADL47" s="22"/>
      <c r="ADM47" s="22"/>
      <c r="ADN47" s="22"/>
      <c r="ADO47" s="22"/>
      <c r="ADP47" s="22"/>
      <c r="ADQ47" s="22"/>
      <c r="ADR47" s="22"/>
      <c r="ADS47" s="22"/>
      <c r="ADT47" s="22"/>
      <c r="ADU47" s="22"/>
      <c r="ADV47" s="22"/>
      <c r="ADW47" s="22"/>
      <c r="ADX47" s="22"/>
      <c r="ADY47" s="22"/>
    </row>
    <row r="48" spans="1:805" s="2" customFormat="1" ht="30" customHeight="1" thickBot="1" x14ac:dyDescent="0.4">
      <c r="A48" s="118"/>
      <c r="B48" s="80" t="s">
        <v>267</v>
      </c>
      <c r="C48" s="81"/>
      <c r="D48" s="81"/>
      <c r="E48" s="81"/>
      <c r="F48" s="83"/>
      <c r="G48" s="83">
        <v>45110</v>
      </c>
      <c r="H48" s="83">
        <f>G48+1</f>
        <v>45111</v>
      </c>
      <c r="I48" s="12"/>
      <c r="J48" s="12" t="str">
        <f t="shared" si="387"/>
        <v/>
      </c>
      <c r="K48" s="43"/>
      <c r="L48" s="237"/>
      <c r="M48" s="215"/>
      <c r="N48" s="44"/>
      <c r="O48" s="22"/>
      <c r="P48" s="43"/>
      <c r="Q48" s="244"/>
      <c r="R48" s="44"/>
      <c r="S48" s="43"/>
      <c r="T48" s="22"/>
      <c r="U48" s="44"/>
      <c r="V48" s="22"/>
      <c r="W48" s="22"/>
      <c r="X48" s="22"/>
      <c r="Y48" s="22"/>
      <c r="Z48" s="22"/>
      <c r="AA48" s="22"/>
      <c r="AB48" s="22"/>
      <c r="AC48" s="22"/>
      <c r="AD48" s="22"/>
      <c r="AE48" s="22"/>
      <c r="AF48" s="22"/>
      <c r="AG48" s="22"/>
      <c r="AH48" s="22"/>
      <c r="AI48" s="22"/>
      <c r="AJ48" s="22"/>
      <c r="AK48" s="22"/>
      <c r="AL48" s="22"/>
      <c r="AM48" s="22"/>
      <c r="AN48" s="22"/>
      <c r="AO48" s="38"/>
      <c r="AP48" s="22"/>
      <c r="AQ48" s="22"/>
      <c r="AR48" s="43"/>
      <c r="AS48" s="22"/>
      <c r="AT48" s="22"/>
      <c r="AU48" s="43"/>
      <c r="AV48" s="244"/>
      <c r="AW48" s="44"/>
      <c r="AX48" s="43"/>
      <c r="AY48" s="22"/>
      <c r="AZ48" s="44"/>
      <c r="BA48" s="22"/>
      <c r="BB48" s="22"/>
      <c r="BC48" s="22"/>
      <c r="BD48" s="22"/>
      <c r="BE48" s="22"/>
      <c r="BF48" s="22"/>
      <c r="BG48" s="22"/>
      <c r="BH48" s="22"/>
      <c r="BI48" s="22"/>
      <c r="BJ48" s="22"/>
      <c r="BK48" s="22"/>
      <c r="BL48" s="22"/>
      <c r="BM48" s="22"/>
      <c r="BN48" s="22"/>
      <c r="BO48" s="22"/>
      <c r="BP48" s="22"/>
      <c r="BQ48" s="22"/>
      <c r="BR48" s="22"/>
      <c r="BS48" s="43"/>
      <c r="BT48" s="22"/>
      <c r="BU48" s="44"/>
      <c r="BV48" s="22"/>
      <c r="BW48" s="22"/>
      <c r="BX48" s="43"/>
      <c r="BY48" s="244"/>
      <c r="BZ48" s="44"/>
      <c r="CA48" s="44"/>
      <c r="CB48" s="22"/>
      <c r="CC48" s="22"/>
      <c r="CD48" s="22"/>
      <c r="CE48" s="22"/>
      <c r="CF48" s="22"/>
      <c r="CG48" s="22"/>
      <c r="CH48" s="22"/>
      <c r="CI48" s="22"/>
      <c r="CJ48" s="22"/>
      <c r="CK48" s="22"/>
      <c r="CL48" s="22"/>
      <c r="CM48" s="43"/>
      <c r="CN48" s="22"/>
      <c r="CO48" s="22"/>
      <c r="CP48" s="22"/>
      <c r="CQ48" s="22"/>
      <c r="CR48" s="22"/>
      <c r="CS48" s="22"/>
      <c r="CT48" s="22"/>
      <c r="CU48" s="22"/>
      <c r="CV48" s="22"/>
      <c r="CW48" s="22"/>
      <c r="CX48" s="22"/>
      <c r="CY48" s="22"/>
      <c r="CZ48" s="22"/>
      <c r="DA48" s="22"/>
      <c r="DB48" s="22"/>
      <c r="DC48" s="43"/>
      <c r="DD48" s="244"/>
      <c r="DE48" s="44"/>
      <c r="DF48" s="44"/>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43"/>
      <c r="EH48" s="244"/>
      <c r="EI48" s="44"/>
      <c r="EJ48" s="44"/>
      <c r="EK48" s="22"/>
      <c r="EL48" s="22"/>
      <c r="EM48" s="22"/>
      <c r="EN48" s="22"/>
      <c r="EO48" s="22"/>
      <c r="EP48" s="22"/>
      <c r="EQ48" s="22"/>
      <c r="ER48" s="22"/>
      <c r="ES48" s="22"/>
      <c r="ET48" s="43"/>
      <c r="EU48" s="22"/>
      <c r="EV48" s="44"/>
      <c r="EW48" s="22"/>
      <c r="EX48" s="22"/>
      <c r="EY48" s="22"/>
      <c r="EZ48" s="44"/>
      <c r="FA48" s="22"/>
      <c r="FB48" s="22"/>
      <c r="FC48" s="22"/>
      <c r="FD48" s="22"/>
      <c r="FE48" s="22"/>
      <c r="FF48" s="22"/>
      <c r="FG48" s="22"/>
      <c r="FH48" s="22"/>
      <c r="FI48" s="22"/>
      <c r="FJ48" s="22"/>
      <c r="FK48" s="22"/>
      <c r="FL48" s="43"/>
      <c r="FM48" s="244"/>
      <c r="FN48" s="100"/>
      <c r="FO48" s="100"/>
      <c r="FP48" s="101"/>
      <c r="FQ48" s="102"/>
      <c r="FR48" s="101"/>
      <c r="FS48" s="100"/>
      <c r="FT48" s="101"/>
      <c r="FU48" s="101"/>
      <c r="FV48" s="101"/>
      <c r="FW48" s="101"/>
      <c r="FX48" s="101"/>
      <c r="FY48" s="101"/>
      <c r="FZ48" s="101"/>
      <c r="GA48" s="101"/>
      <c r="GB48" s="101"/>
      <c r="GC48" s="101"/>
      <c r="GD48" s="101"/>
      <c r="GE48" s="101"/>
      <c r="GF48" s="101"/>
      <c r="GG48" s="101"/>
      <c r="GH48" s="101"/>
      <c r="GI48" s="101"/>
      <c r="GJ48" s="101"/>
      <c r="GK48" s="101"/>
      <c r="GL48" s="102"/>
      <c r="GM48" s="101"/>
      <c r="GN48" s="100"/>
      <c r="GO48" s="102"/>
      <c r="GP48" s="102"/>
      <c r="GQ48" s="250"/>
      <c r="GR48" s="100"/>
      <c r="GS48" s="262"/>
      <c r="GT48" s="262"/>
      <c r="GU48" s="100"/>
      <c r="GV48" s="100"/>
      <c r="GW48" s="101"/>
      <c r="GX48" s="100"/>
      <c r="GY48" s="101"/>
      <c r="GZ48" s="100"/>
      <c r="HA48" s="101"/>
      <c r="HB48" s="100"/>
      <c r="HC48" s="100"/>
      <c r="HD48" s="101"/>
      <c r="HE48" s="101"/>
      <c r="HF48" s="101"/>
      <c r="HG48" s="102"/>
      <c r="HH48" s="102"/>
      <c r="HI48" s="102"/>
      <c r="HJ48" s="101"/>
      <c r="HK48" s="101"/>
      <c r="HL48" s="101"/>
      <c r="HM48" s="101"/>
      <c r="HN48" s="101"/>
      <c r="HO48" s="101"/>
      <c r="HP48" s="101"/>
      <c r="HQ48" s="101"/>
      <c r="HR48" s="101"/>
      <c r="HS48" s="101"/>
      <c r="HT48" s="101"/>
      <c r="HU48" s="102"/>
      <c r="HV48" s="250"/>
      <c r="HW48" s="101"/>
      <c r="HX48" s="101"/>
      <c r="HY48" s="101"/>
      <c r="HZ48" s="101"/>
      <c r="IA48" s="101"/>
      <c r="IB48" s="101"/>
      <c r="IC48" s="101"/>
      <c r="ID48" s="101"/>
      <c r="IE48" s="101"/>
      <c r="IF48" s="101"/>
      <c r="IG48" s="101"/>
      <c r="IH48" s="101"/>
      <c r="II48" s="101"/>
      <c r="IJ48" s="101"/>
      <c r="IK48" s="101"/>
      <c r="IL48" s="101"/>
      <c r="IM48" s="101"/>
      <c r="IN48" s="101"/>
      <c r="IO48" s="101"/>
      <c r="IP48" s="101"/>
      <c r="IQ48" s="101"/>
      <c r="IR48" s="101"/>
      <c r="IS48" s="101"/>
      <c r="IT48" s="101"/>
      <c r="IU48" s="101"/>
      <c r="IV48" s="101"/>
      <c r="IW48" s="101"/>
      <c r="IX48" s="101"/>
      <c r="IY48" s="101"/>
      <c r="IZ48" s="102"/>
      <c r="JA48" s="250"/>
      <c r="JB48" s="22"/>
      <c r="JC48" s="44"/>
      <c r="JD48" s="22"/>
      <c r="JE48" s="43"/>
      <c r="JF48" s="22"/>
      <c r="JG48" s="44"/>
      <c r="JH48" s="22"/>
      <c r="JI48" s="22"/>
      <c r="JJ48" s="22"/>
      <c r="JK48" s="22"/>
      <c r="JL48" s="22"/>
      <c r="JM48" s="22"/>
      <c r="JN48" s="22"/>
      <c r="JO48" s="22"/>
      <c r="JP48" s="22"/>
      <c r="JQ48" s="22"/>
      <c r="JR48" s="22"/>
      <c r="JS48" s="22"/>
      <c r="JT48" s="22"/>
      <c r="JU48" s="22"/>
      <c r="JV48" s="22"/>
      <c r="JW48" s="22"/>
      <c r="JX48" s="22"/>
      <c r="JY48" s="22"/>
      <c r="JZ48" s="43"/>
      <c r="KA48" s="22"/>
      <c r="KB48" s="44"/>
      <c r="KC48" s="22"/>
      <c r="KD48" s="43"/>
      <c r="KE48" s="244"/>
      <c r="KF48" s="22"/>
      <c r="KG48" s="44"/>
      <c r="KH48" s="22"/>
      <c r="KI48" s="22"/>
      <c r="KJ48" s="22"/>
      <c r="KK48" s="22"/>
      <c r="KL48" s="22"/>
      <c r="KM48" s="22"/>
      <c r="KN48" s="22"/>
      <c r="KO48" s="22"/>
      <c r="KP48" s="22"/>
      <c r="KQ48" s="22"/>
      <c r="KR48" s="22"/>
      <c r="KS48" s="22"/>
      <c r="KT48" s="22"/>
      <c r="KU48" s="22"/>
      <c r="KV48" s="22"/>
      <c r="KW48" s="22"/>
      <c r="KX48" s="22"/>
      <c r="KY48" s="22"/>
      <c r="KZ48" s="22"/>
      <c r="LA48" s="22"/>
      <c r="LB48" s="22"/>
      <c r="LC48" s="22"/>
      <c r="LD48" s="43"/>
      <c r="LE48" s="22"/>
      <c r="LF48" s="44"/>
      <c r="LG48" s="22"/>
      <c r="LH48" s="22"/>
      <c r="LI48" s="43"/>
      <c r="LJ48" s="270"/>
      <c r="LK48" s="22"/>
      <c r="LL48" s="44"/>
      <c r="LM48" s="22"/>
      <c r="LN48" s="22"/>
      <c r="LO48" s="22"/>
      <c r="LP48" s="43"/>
      <c r="LQ48" s="22"/>
      <c r="LR48" s="22"/>
      <c r="LS48" s="22"/>
      <c r="LT48" s="43"/>
      <c r="LU48" s="22"/>
      <c r="LV48" s="22"/>
      <c r="LW48" s="22"/>
      <c r="LX48" s="22"/>
      <c r="LY48" s="22"/>
      <c r="LZ48" s="22"/>
      <c r="MA48" s="22"/>
      <c r="MB48" s="22"/>
      <c r="MC48" s="22"/>
      <c r="MD48" s="22"/>
      <c r="ME48" s="22"/>
      <c r="MF48" s="22"/>
      <c r="MG48" s="22"/>
      <c r="MH48" s="38"/>
      <c r="MI48" s="22"/>
      <c r="MJ48" s="22"/>
      <c r="MK48" s="22"/>
      <c r="ML48" s="22"/>
      <c r="MM48" s="43"/>
      <c r="MN48" s="244"/>
      <c r="MO48" s="22"/>
      <c r="MP48" s="44"/>
      <c r="MQ48" s="22"/>
      <c r="MR48" s="22"/>
      <c r="MS48" s="22"/>
      <c r="MT48" s="22"/>
      <c r="MU48" s="22"/>
      <c r="MV48" s="22"/>
      <c r="MW48" s="22"/>
      <c r="MX48" s="22"/>
      <c r="MY48" s="22"/>
      <c r="MZ48" s="22"/>
      <c r="NA48" s="22"/>
      <c r="NB48" s="22"/>
      <c r="NC48" s="22"/>
      <c r="ND48" s="22"/>
      <c r="NE48" s="22"/>
      <c r="NF48" s="22"/>
      <c r="NG48" s="22"/>
      <c r="NH48" s="22"/>
      <c r="NI48" s="22"/>
      <c r="NJ48" s="22"/>
      <c r="NK48" s="22"/>
      <c r="NL48" s="22"/>
      <c r="NM48" s="22"/>
      <c r="NN48" s="22"/>
      <c r="NO48" s="22"/>
      <c r="NP48" s="22"/>
      <c r="NQ48" s="22"/>
      <c r="NR48" s="22"/>
      <c r="NS48" s="22"/>
      <c r="NT48" s="22"/>
      <c r="NU48" s="22"/>
      <c r="NV48" s="22"/>
      <c r="NW48" s="22"/>
      <c r="NX48" s="22"/>
      <c r="NY48" s="22"/>
      <c r="NZ48" s="22"/>
      <c r="OA48" s="22"/>
      <c r="OB48" s="22"/>
      <c r="OC48" s="22"/>
      <c r="OD48" s="22"/>
      <c r="OE48" s="22"/>
      <c r="OF48" s="22"/>
      <c r="OG48" s="22"/>
      <c r="OH48" s="22"/>
      <c r="OI48" s="22"/>
      <c r="OJ48" s="22"/>
      <c r="OK48" s="22"/>
      <c r="OL48" s="22"/>
      <c r="OM48" s="22"/>
      <c r="ON48" s="22"/>
      <c r="OO48" s="22"/>
      <c r="OP48" s="22"/>
      <c r="OQ48" s="22"/>
      <c r="OR48" s="22"/>
      <c r="OS48" s="22"/>
      <c r="OT48" s="22"/>
      <c r="OU48" s="22"/>
      <c r="OV48" s="22"/>
      <c r="OW48" s="22"/>
      <c r="OX48" s="22"/>
      <c r="OY48" s="22"/>
      <c r="OZ48" s="22"/>
      <c r="PA48" s="22"/>
      <c r="PB48" s="22"/>
      <c r="PC48" s="22"/>
      <c r="PD48" s="22"/>
      <c r="PE48" s="22"/>
      <c r="PF48" s="22"/>
      <c r="PG48" s="22"/>
      <c r="PH48" s="22"/>
      <c r="PI48" s="22"/>
      <c r="PJ48" s="22"/>
      <c r="PK48" s="22"/>
      <c r="PL48" s="22"/>
      <c r="PM48" s="22"/>
      <c r="PN48" s="22"/>
      <c r="PO48" s="22"/>
      <c r="PP48" s="22"/>
      <c r="PQ48" s="22"/>
      <c r="PR48" s="22"/>
      <c r="PS48" s="22"/>
      <c r="PT48" s="22"/>
      <c r="PU48" s="22"/>
      <c r="PV48" s="22"/>
      <c r="PW48" s="22"/>
      <c r="PX48" s="22"/>
      <c r="PY48" s="22"/>
      <c r="PZ48" s="22"/>
      <c r="QA48" s="22"/>
      <c r="QB48" s="22"/>
      <c r="QC48" s="22"/>
      <c r="QD48" s="22"/>
      <c r="QE48" s="22"/>
      <c r="QF48" s="22"/>
      <c r="QG48" s="22"/>
      <c r="QH48" s="22"/>
      <c r="QI48" s="22"/>
      <c r="QJ48" s="22"/>
      <c r="QK48" s="22"/>
      <c r="QL48" s="22"/>
      <c r="QM48" s="22"/>
      <c r="QN48" s="22"/>
      <c r="QO48" s="22"/>
      <c r="QP48" s="22"/>
      <c r="QQ48" s="22"/>
      <c r="QR48" s="22"/>
      <c r="QS48" s="22"/>
      <c r="QT48" s="22"/>
      <c r="QU48" s="22"/>
      <c r="QV48" s="22"/>
      <c r="QW48" s="22"/>
      <c r="QX48" s="22"/>
      <c r="QY48" s="22"/>
      <c r="QZ48" s="22"/>
      <c r="RA48" s="22"/>
      <c r="RB48" s="22"/>
      <c r="RC48" s="22"/>
      <c r="RD48" s="22"/>
      <c r="RE48" s="22"/>
      <c r="RF48" s="22"/>
      <c r="RG48" s="22"/>
      <c r="RH48" s="22"/>
      <c r="RI48" s="22"/>
      <c r="RJ48" s="22"/>
      <c r="RK48" s="22"/>
      <c r="RL48" s="22"/>
      <c r="RM48" s="22"/>
      <c r="RN48" s="22"/>
      <c r="RO48" s="22"/>
      <c r="RP48" s="22"/>
      <c r="RQ48" s="22"/>
      <c r="RR48" s="22"/>
      <c r="RS48" s="22"/>
      <c r="RT48" s="22"/>
      <c r="RU48" s="22"/>
      <c r="RV48" s="22"/>
      <c r="RW48" s="22"/>
      <c r="RX48" s="22"/>
      <c r="RY48" s="22"/>
      <c r="RZ48" s="22"/>
      <c r="SA48" s="22"/>
      <c r="SB48" s="22"/>
      <c r="SC48" s="22"/>
      <c r="SD48" s="22"/>
      <c r="SE48" s="22"/>
      <c r="SF48" s="22"/>
      <c r="SG48" s="22"/>
      <c r="SH48" s="22"/>
      <c r="SI48" s="22"/>
      <c r="SJ48" s="22"/>
      <c r="SK48" s="22"/>
      <c r="SL48" s="22"/>
      <c r="SM48" s="22"/>
      <c r="SN48" s="22"/>
      <c r="SO48" s="22"/>
      <c r="SP48" s="22"/>
      <c r="SQ48" s="22"/>
      <c r="SR48" s="22"/>
      <c r="SS48" s="22"/>
      <c r="ST48" s="22"/>
      <c r="SU48" s="22"/>
      <c r="SV48" s="22"/>
      <c r="SW48" s="22"/>
      <c r="SX48" s="22"/>
      <c r="SY48" s="22"/>
      <c r="SZ48" s="22"/>
      <c r="TA48" s="22"/>
      <c r="TB48" s="22"/>
      <c r="TC48" s="22"/>
      <c r="TD48" s="22"/>
      <c r="TE48" s="22"/>
      <c r="TF48" s="22"/>
      <c r="TG48" s="22"/>
      <c r="TH48" s="22"/>
      <c r="TI48" s="22"/>
      <c r="TJ48" s="22"/>
      <c r="TK48" s="22"/>
      <c r="TL48" s="22"/>
      <c r="TM48" s="22"/>
      <c r="TN48" s="22"/>
      <c r="TO48" s="22"/>
      <c r="TP48" s="22"/>
      <c r="TQ48" s="22"/>
      <c r="TR48" s="22"/>
      <c r="TS48" s="22"/>
      <c r="TT48" s="22"/>
      <c r="TU48" s="22"/>
      <c r="TV48" s="22"/>
      <c r="ACQ48" s="22"/>
      <c r="ACR48" s="22"/>
      <c r="ACS48" s="22"/>
      <c r="ACT48" s="22"/>
      <c r="ACU48" s="22"/>
      <c r="ACV48" s="22"/>
      <c r="ACW48" s="22"/>
      <c r="ACX48" s="22"/>
      <c r="ACY48" s="22"/>
      <c r="ACZ48" s="22"/>
      <c r="ADA48" s="22"/>
      <c r="ADB48" s="22"/>
      <c r="ADC48" s="22"/>
      <c r="ADD48" s="22"/>
      <c r="ADE48" s="22"/>
      <c r="ADF48" s="22"/>
      <c r="ADG48" s="22"/>
      <c r="ADH48" s="22"/>
      <c r="ADI48" s="22"/>
      <c r="ADJ48" s="22"/>
      <c r="ADK48" s="22"/>
      <c r="ADL48" s="22"/>
      <c r="ADM48" s="22"/>
      <c r="ADN48" s="22"/>
      <c r="ADO48" s="22"/>
      <c r="ADP48" s="22"/>
      <c r="ADQ48" s="22"/>
      <c r="ADR48" s="22"/>
      <c r="ADS48" s="22"/>
      <c r="ADT48" s="22"/>
      <c r="ADU48" s="22"/>
      <c r="ADV48" s="22"/>
      <c r="ADW48" s="22"/>
      <c r="ADX48" s="22"/>
      <c r="ADY48" s="22"/>
    </row>
    <row r="49" spans="1:805" s="2" customFormat="1" ht="30" customHeight="1" thickBot="1" x14ac:dyDescent="0.4">
      <c r="A49" s="25"/>
      <c r="B49" s="53"/>
      <c r="C49" s="51"/>
      <c r="D49" s="52"/>
      <c r="E49" s="54"/>
      <c r="F49" s="54"/>
      <c r="G49" s="54"/>
      <c r="H49" s="54"/>
      <c r="I49" s="12"/>
      <c r="J49" s="12" t="str">
        <f t="shared" si="387"/>
        <v/>
      </c>
      <c r="K49" s="43"/>
      <c r="L49" s="237"/>
      <c r="M49" s="215"/>
      <c r="N49" s="44"/>
      <c r="O49" s="22"/>
      <c r="P49" s="43"/>
      <c r="Q49" s="244"/>
      <c r="R49" s="44"/>
      <c r="S49" s="43"/>
      <c r="T49" s="22"/>
      <c r="U49" s="44"/>
      <c r="V49" s="22"/>
      <c r="W49" s="22"/>
      <c r="X49" s="22"/>
      <c r="Y49" s="22"/>
      <c r="Z49" s="22"/>
      <c r="AA49" s="22"/>
      <c r="AB49" s="22"/>
      <c r="AC49" s="22"/>
      <c r="AD49" s="22"/>
      <c r="AE49" s="22"/>
      <c r="AF49" s="22"/>
      <c r="AG49" s="22"/>
      <c r="AH49" s="22"/>
      <c r="AI49" s="22"/>
      <c r="AJ49" s="22"/>
      <c r="AK49" s="22"/>
      <c r="AL49" s="22"/>
      <c r="AM49" s="22"/>
      <c r="AN49" s="22"/>
      <c r="AO49" s="38"/>
      <c r="AP49" s="22"/>
      <c r="AQ49" s="22"/>
      <c r="AR49" s="43"/>
      <c r="AS49" s="22"/>
      <c r="AT49" s="22"/>
      <c r="AU49" s="43"/>
      <c r="AV49" s="244"/>
      <c r="AW49" s="44"/>
      <c r="AX49" s="43"/>
      <c r="AY49" s="22"/>
      <c r="AZ49" s="44"/>
      <c r="BA49" s="22"/>
      <c r="BB49" s="22"/>
      <c r="BC49" s="22"/>
      <c r="BD49" s="22"/>
      <c r="BE49" s="22"/>
      <c r="BF49" s="22"/>
      <c r="BG49" s="22"/>
      <c r="BH49" s="22"/>
      <c r="BI49" s="22"/>
      <c r="BJ49" s="22"/>
      <c r="BK49" s="22"/>
      <c r="BL49" s="22"/>
      <c r="BM49" s="22"/>
      <c r="BN49" s="22"/>
      <c r="BO49" s="22"/>
      <c r="BP49" s="22"/>
      <c r="BQ49" s="22"/>
      <c r="BR49" s="22"/>
      <c r="BS49" s="43"/>
      <c r="BT49" s="22"/>
      <c r="BU49" s="44"/>
      <c r="BV49" s="22"/>
      <c r="BW49" s="22"/>
      <c r="BX49" s="43"/>
      <c r="BY49" s="244"/>
      <c r="BZ49" s="44"/>
      <c r="CA49" s="44"/>
      <c r="CB49" s="22"/>
      <c r="CC49" s="22"/>
      <c r="CD49" s="22"/>
      <c r="CE49" s="22"/>
      <c r="CF49" s="22"/>
      <c r="CG49" s="22"/>
      <c r="CH49" s="22"/>
      <c r="CI49" s="22"/>
      <c r="CJ49" s="22"/>
      <c r="CK49" s="22"/>
      <c r="CL49" s="22"/>
      <c r="CM49" s="43"/>
      <c r="CN49" s="22"/>
      <c r="CO49" s="22"/>
      <c r="CP49" s="22"/>
      <c r="CQ49" s="22"/>
      <c r="CR49" s="22"/>
      <c r="CS49" s="22"/>
      <c r="CT49" s="22"/>
      <c r="CU49" s="22"/>
      <c r="CV49" s="22"/>
      <c r="CW49" s="22"/>
      <c r="CX49" s="22"/>
      <c r="CY49" s="22"/>
      <c r="CZ49" s="22"/>
      <c r="DA49" s="22"/>
      <c r="DB49" s="22"/>
      <c r="DC49" s="43"/>
      <c r="DD49" s="244"/>
      <c r="DE49" s="44"/>
      <c r="DF49" s="44"/>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43"/>
      <c r="EH49" s="244"/>
      <c r="EI49" s="44"/>
      <c r="EJ49" s="44"/>
      <c r="EK49" s="22"/>
      <c r="EL49" s="22"/>
      <c r="EM49" s="22"/>
      <c r="EN49" s="22"/>
      <c r="EO49" s="22"/>
      <c r="EP49" s="22"/>
      <c r="EQ49" s="22"/>
      <c r="ER49" s="22"/>
      <c r="ES49" s="22"/>
      <c r="ET49" s="43"/>
      <c r="EU49" s="22"/>
      <c r="EV49" s="44"/>
      <c r="EW49" s="22"/>
      <c r="EX49" s="22"/>
      <c r="EY49" s="22"/>
      <c r="EZ49" s="44"/>
      <c r="FA49" s="22"/>
      <c r="FB49" s="22"/>
      <c r="FC49" s="22"/>
      <c r="FD49" s="22"/>
      <c r="FE49" s="22"/>
      <c r="FF49" s="22"/>
      <c r="FG49" s="22"/>
      <c r="FH49" s="22"/>
      <c r="FI49" s="22"/>
      <c r="FJ49" s="22"/>
      <c r="FK49" s="22"/>
      <c r="FL49" s="43"/>
      <c r="FM49" s="244"/>
      <c r="FN49" s="100"/>
      <c r="FO49" s="100"/>
      <c r="FP49" s="101"/>
      <c r="FQ49" s="102"/>
      <c r="FR49" s="101"/>
      <c r="FS49" s="100"/>
      <c r="FT49" s="101"/>
      <c r="FU49" s="101"/>
      <c r="FV49" s="101"/>
      <c r="FW49" s="101"/>
      <c r="FX49" s="101"/>
      <c r="FY49" s="101"/>
      <c r="FZ49" s="101"/>
      <c r="GA49" s="101"/>
      <c r="GB49" s="101"/>
      <c r="GC49" s="101"/>
      <c r="GD49" s="101"/>
      <c r="GE49" s="101"/>
      <c r="GF49" s="101"/>
      <c r="GG49" s="101"/>
      <c r="GH49" s="101"/>
      <c r="GI49" s="101"/>
      <c r="GJ49" s="101"/>
      <c r="GK49" s="101"/>
      <c r="GL49" s="102"/>
      <c r="GM49" s="101"/>
      <c r="GN49" s="100"/>
      <c r="GO49" s="102"/>
      <c r="GP49" s="102"/>
      <c r="GQ49" s="250"/>
      <c r="GR49" s="100"/>
      <c r="GS49" s="100"/>
      <c r="GT49" s="102"/>
      <c r="GU49" s="101"/>
      <c r="GV49" s="100"/>
      <c r="GW49" s="101"/>
      <c r="GX49" s="100"/>
      <c r="GY49" s="102"/>
      <c r="GZ49" s="100"/>
      <c r="HA49" s="101"/>
      <c r="HB49" s="100"/>
      <c r="HC49" s="100"/>
      <c r="HD49" s="101"/>
      <c r="HE49" s="100"/>
      <c r="HF49" s="101"/>
      <c r="HG49" s="101"/>
      <c r="HH49" s="102"/>
      <c r="HI49" s="101"/>
      <c r="HJ49" s="100"/>
      <c r="HK49" s="101"/>
      <c r="HL49" s="102"/>
      <c r="HM49" s="101"/>
      <c r="HN49" s="101"/>
      <c r="HO49" s="101"/>
      <c r="HP49" s="101"/>
      <c r="HQ49" s="101"/>
      <c r="HR49" s="101"/>
      <c r="HS49" s="101"/>
      <c r="HT49" s="101"/>
      <c r="HU49" s="102"/>
      <c r="HV49" s="250"/>
      <c r="HW49" s="101"/>
      <c r="HX49" s="101"/>
      <c r="HY49" s="101"/>
      <c r="HZ49" s="101"/>
      <c r="IA49" s="101"/>
      <c r="IB49" s="101"/>
      <c r="IC49" s="101"/>
      <c r="ID49" s="101"/>
      <c r="IE49" s="101"/>
      <c r="IF49" s="101"/>
      <c r="IG49" s="101"/>
      <c r="IH49" s="101"/>
      <c r="II49" s="101"/>
      <c r="IJ49" s="101"/>
      <c r="IK49" s="101"/>
      <c r="IL49" s="101"/>
      <c r="IM49" s="101"/>
      <c r="IN49" s="101"/>
      <c r="IO49" s="101"/>
      <c r="IP49" s="101"/>
      <c r="IQ49" s="101"/>
      <c r="IR49" s="101"/>
      <c r="IS49" s="101"/>
      <c r="IT49" s="101"/>
      <c r="IU49" s="101"/>
      <c r="IV49" s="101"/>
      <c r="IW49" s="101"/>
      <c r="IX49" s="101"/>
      <c r="IY49" s="101"/>
      <c r="IZ49" s="102"/>
      <c r="JA49" s="250"/>
      <c r="JB49" s="22"/>
      <c r="JC49" s="44"/>
      <c r="JD49" s="22"/>
      <c r="JE49" s="43"/>
      <c r="JF49" s="22"/>
      <c r="JG49" s="44"/>
      <c r="JH49" s="22"/>
      <c r="JI49" s="22"/>
      <c r="JJ49" s="22"/>
      <c r="JK49" s="22"/>
      <c r="JL49" s="22"/>
      <c r="JM49" s="22"/>
      <c r="JN49" s="22"/>
      <c r="JO49" s="22"/>
      <c r="JP49" s="22"/>
      <c r="JQ49" s="22"/>
      <c r="JR49" s="22"/>
      <c r="JS49" s="22"/>
      <c r="JT49" s="22"/>
      <c r="JU49" s="22"/>
      <c r="JV49" s="22"/>
      <c r="JW49" s="22"/>
      <c r="JX49" s="22"/>
      <c r="JY49" s="22"/>
      <c r="JZ49" s="43"/>
      <c r="KA49" s="22"/>
      <c r="KB49" s="44"/>
      <c r="KC49" s="22"/>
      <c r="KD49" s="43"/>
      <c r="KE49" s="244"/>
      <c r="KF49" s="22"/>
      <c r="KG49" s="44"/>
      <c r="KH49" s="22"/>
      <c r="KI49" s="22"/>
      <c r="KJ49" s="22"/>
      <c r="KK49" s="22"/>
      <c r="KL49" s="22"/>
      <c r="KM49" s="22"/>
      <c r="KN49" s="22"/>
      <c r="KO49" s="22"/>
      <c r="KP49" s="22"/>
      <c r="KQ49" s="22"/>
      <c r="KR49" s="22"/>
      <c r="KS49" s="22"/>
      <c r="KT49" s="22"/>
      <c r="KU49" s="22"/>
      <c r="KV49" s="22"/>
      <c r="KW49" s="22"/>
      <c r="KX49" s="22"/>
      <c r="KY49" s="22"/>
      <c r="KZ49" s="22"/>
      <c r="LA49" s="22"/>
      <c r="LB49" s="22"/>
      <c r="LC49" s="22"/>
      <c r="LD49" s="43"/>
      <c r="LE49" s="22"/>
      <c r="LF49" s="44"/>
      <c r="LG49" s="22"/>
      <c r="LH49" s="22"/>
      <c r="LI49" s="43"/>
      <c r="LJ49" s="270"/>
      <c r="LK49" s="106"/>
      <c r="LL49" s="44"/>
      <c r="LM49" s="22"/>
      <c r="LN49" s="22"/>
      <c r="LO49" s="22"/>
      <c r="LP49" s="43"/>
      <c r="LQ49" s="22"/>
      <c r="LR49" s="22"/>
      <c r="LS49" s="22"/>
      <c r="LT49" s="43"/>
      <c r="LU49" s="22"/>
      <c r="LV49" s="22"/>
      <c r="LW49" s="22"/>
      <c r="LX49" s="22"/>
      <c r="LY49" s="22"/>
      <c r="LZ49" s="22"/>
      <c r="MA49" s="22"/>
      <c r="MB49" s="22"/>
      <c r="MC49" s="22"/>
      <c r="MD49" s="22"/>
      <c r="ME49" s="22"/>
      <c r="MF49" s="22"/>
      <c r="MG49" s="22"/>
      <c r="MH49" s="38"/>
      <c r="MI49" s="22"/>
      <c r="MJ49" s="22"/>
      <c r="MK49" s="22"/>
      <c r="ML49" s="22"/>
      <c r="MM49" s="43"/>
      <c r="MN49" s="244"/>
      <c r="MO49" s="106"/>
      <c r="MP49" s="22"/>
      <c r="MQ49" s="22"/>
      <c r="MR49" s="22"/>
      <c r="MS49" s="22"/>
      <c r="MT49" s="22"/>
      <c r="MU49" s="22"/>
      <c r="MV49" s="22"/>
      <c r="MW49" s="22"/>
      <c r="MX49" s="22"/>
      <c r="MY49" s="22"/>
      <c r="MZ49" s="22"/>
      <c r="NA49" s="22"/>
      <c r="NB49" s="22"/>
      <c r="NC49" s="22"/>
      <c r="ND49" s="22"/>
      <c r="NE49" s="22"/>
      <c r="NF49" s="22"/>
      <c r="NG49" s="22"/>
      <c r="NH49" s="22"/>
      <c r="NI49" s="22"/>
      <c r="NJ49" s="22"/>
      <c r="NK49" s="22"/>
      <c r="NL49" s="22"/>
      <c r="NM49" s="22"/>
      <c r="NN49" s="22"/>
      <c r="NO49" s="22"/>
      <c r="NP49" s="22"/>
      <c r="NQ49" s="22"/>
      <c r="NR49" s="22"/>
      <c r="NS49" s="22"/>
      <c r="NT49" s="22"/>
      <c r="NU49" s="22"/>
      <c r="NV49" s="22"/>
      <c r="NW49" s="22"/>
      <c r="NX49" s="22"/>
      <c r="NY49" s="22"/>
      <c r="NZ49" s="22"/>
      <c r="OA49" s="22"/>
      <c r="OB49" s="22"/>
      <c r="OC49" s="22"/>
      <c r="OD49" s="22"/>
      <c r="OE49" s="22"/>
      <c r="OF49" s="22"/>
      <c r="OG49" s="22"/>
      <c r="OH49" s="22"/>
      <c r="OI49" s="22"/>
      <c r="OJ49" s="22"/>
      <c r="OK49" s="22"/>
      <c r="OL49" s="22"/>
      <c r="OM49" s="22"/>
      <c r="ON49" s="22"/>
      <c r="OO49" s="22"/>
      <c r="OP49" s="22"/>
      <c r="OQ49" s="22"/>
      <c r="OR49" s="22"/>
      <c r="OS49" s="22"/>
      <c r="OT49" s="22"/>
      <c r="OU49" s="22"/>
      <c r="OV49" s="22"/>
      <c r="OW49" s="22"/>
      <c r="OX49" s="22"/>
      <c r="OY49" s="22"/>
      <c r="OZ49" s="22"/>
      <c r="PA49" s="22"/>
      <c r="PB49" s="22"/>
      <c r="PC49" s="22"/>
      <c r="PD49" s="22"/>
      <c r="PE49" s="22"/>
      <c r="PF49" s="22"/>
      <c r="PG49" s="22"/>
      <c r="PH49" s="22"/>
      <c r="PI49" s="22"/>
      <c r="PJ49" s="22"/>
      <c r="PK49" s="22"/>
      <c r="PL49" s="22"/>
      <c r="PM49" s="22"/>
      <c r="PN49" s="22"/>
      <c r="PO49" s="22"/>
      <c r="PP49" s="22"/>
      <c r="PQ49" s="22"/>
      <c r="PR49" s="22"/>
      <c r="PS49" s="22"/>
      <c r="PT49" s="22"/>
      <c r="PU49" s="22"/>
      <c r="PV49" s="22"/>
      <c r="PW49" s="22"/>
      <c r="PX49" s="22"/>
      <c r="PY49" s="22"/>
      <c r="PZ49" s="22"/>
      <c r="QA49" s="22"/>
      <c r="QB49" s="22"/>
      <c r="QC49" s="22"/>
      <c r="QD49" s="22"/>
      <c r="QE49" s="22"/>
      <c r="QF49" s="22"/>
      <c r="QG49" s="22"/>
      <c r="QH49" s="22"/>
      <c r="QI49" s="22"/>
      <c r="QJ49" s="22"/>
      <c r="QK49" s="22"/>
      <c r="QL49" s="22"/>
      <c r="QM49" s="22"/>
      <c r="QN49" s="22"/>
      <c r="QO49" s="22"/>
      <c r="QP49" s="22"/>
      <c r="QQ49" s="22"/>
      <c r="QR49" s="22"/>
      <c r="QS49" s="22"/>
      <c r="QT49" s="22"/>
      <c r="QU49" s="22"/>
      <c r="QV49" s="22"/>
      <c r="QW49" s="22"/>
      <c r="QX49" s="22"/>
      <c r="QY49" s="22"/>
      <c r="QZ49" s="22"/>
      <c r="RA49" s="22"/>
      <c r="RB49" s="22"/>
      <c r="RC49" s="22"/>
      <c r="RD49" s="22"/>
      <c r="RE49" s="22"/>
      <c r="RF49" s="22"/>
      <c r="RG49" s="22"/>
      <c r="RH49" s="22"/>
      <c r="RI49" s="22"/>
      <c r="RJ49" s="22"/>
      <c r="RK49" s="22"/>
      <c r="RL49" s="22"/>
      <c r="RM49" s="22"/>
      <c r="RN49" s="22"/>
      <c r="RO49" s="22"/>
      <c r="RP49" s="22"/>
      <c r="RQ49" s="22"/>
      <c r="RR49" s="22"/>
      <c r="RS49" s="22"/>
      <c r="RT49" s="22"/>
      <c r="RU49" s="22"/>
      <c r="RV49" s="22"/>
      <c r="RW49" s="22"/>
      <c r="RX49" s="22"/>
      <c r="RY49" s="22"/>
      <c r="RZ49" s="22"/>
      <c r="SA49" s="22"/>
      <c r="SB49" s="22"/>
      <c r="SC49" s="22"/>
      <c r="SD49" s="22"/>
      <c r="SE49" s="22"/>
      <c r="SF49" s="22"/>
      <c r="SG49" s="22"/>
      <c r="SH49" s="22"/>
      <c r="SI49" s="22"/>
      <c r="SJ49" s="22"/>
      <c r="SK49" s="22"/>
      <c r="SL49" s="22"/>
      <c r="SM49" s="22"/>
      <c r="SN49" s="22"/>
      <c r="SO49" s="22"/>
      <c r="SP49" s="22"/>
      <c r="SQ49" s="22"/>
      <c r="SR49" s="22"/>
      <c r="SS49" s="22"/>
      <c r="ST49" s="22"/>
      <c r="SU49" s="22"/>
      <c r="SV49" s="22"/>
      <c r="SW49" s="22"/>
      <c r="SX49" s="22"/>
      <c r="SY49" s="22"/>
      <c r="SZ49" s="22"/>
      <c r="TA49" s="22"/>
      <c r="TB49" s="22"/>
      <c r="TC49" s="22"/>
      <c r="TD49" s="22"/>
      <c r="TE49" s="22"/>
      <c r="TF49" s="22"/>
      <c r="TG49" s="22"/>
      <c r="TH49" s="22"/>
      <c r="TI49" s="22"/>
      <c r="TJ49" s="22"/>
      <c r="TK49" s="22"/>
      <c r="TL49" s="22"/>
      <c r="TM49" s="22"/>
      <c r="TN49" s="22"/>
      <c r="TO49" s="22"/>
      <c r="TP49" s="22"/>
      <c r="TQ49" s="22"/>
      <c r="TR49" s="22"/>
      <c r="TS49" s="22"/>
      <c r="TT49" s="22"/>
      <c r="TU49" s="22"/>
      <c r="TV49" s="22"/>
      <c r="ACQ49" s="22"/>
      <c r="ACR49" s="22"/>
      <c r="ACS49" s="22"/>
      <c r="ACT49" s="22"/>
      <c r="ACU49" s="22"/>
      <c r="ACV49" s="22"/>
      <c r="ACW49" s="22"/>
      <c r="ACX49" s="22"/>
      <c r="ACY49" s="22"/>
      <c r="ACZ49" s="22"/>
      <c r="ADA49" s="22"/>
      <c r="ADB49" s="22"/>
      <c r="ADC49" s="22"/>
      <c r="ADD49" s="22"/>
      <c r="ADE49" s="22"/>
      <c r="ADF49" s="22"/>
      <c r="ADG49" s="22"/>
      <c r="ADH49" s="22"/>
      <c r="ADI49" s="22"/>
      <c r="ADJ49" s="22"/>
      <c r="ADK49" s="22"/>
      <c r="ADL49" s="22"/>
      <c r="ADM49" s="22"/>
      <c r="ADN49" s="22"/>
      <c r="ADO49" s="22"/>
      <c r="ADP49" s="22"/>
      <c r="ADQ49" s="22"/>
      <c r="ADR49" s="22"/>
      <c r="ADS49" s="22"/>
      <c r="ADT49" s="22"/>
      <c r="ADU49" s="22"/>
      <c r="ADV49" s="22"/>
      <c r="ADW49" s="22"/>
      <c r="ADX49" s="22"/>
      <c r="ADY49" s="22"/>
    </row>
  </sheetData>
  <mergeCells count="94">
    <mergeCell ref="C3:D3"/>
    <mergeCell ref="C4:D4"/>
    <mergeCell ref="B22:D22"/>
    <mergeCell ref="B20:D20"/>
    <mergeCell ref="AT4:AZ4"/>
    <mergeCell ref="E3:F3"/>
    <mergeCell ref="BA4:BG4"/>
    <mergeCell ref="B24:D24"/>
    <mergeCell ref="B23:D23"/>
    <mergeCell ref="B9:D9"/>
    <mergeCell ref="BH4:BN4"/>
    <mergeCell ref="K4:Q4"/>
    <mergeCell ref="R4:X4"/>
    <mergeCell ref="Y4:AE4"/>
    <mergeCell ref="AF4:AL4"/>
    <mergeCell ref="AM4:AS4"/>
    <mergeCell ref="BO4:BU4"/>
    <mergeCell ref="BV4:CB4"/>
    <mergeCell ref="ACQ3:ACW3"/>
    <mergeCell ref="ACX3:ADD3"/>
    <mergeCell ref="ADE3:ADK3"/>
    <mergeCell ref="FW4:GC4"/>
    <mergeCell ref="GD4:GJ4"/>
    <mergeCell ref="GK4:GQ4"/>
    <mergeCell ref="GR4:GX4"/>
    <mergeCell ref="GY4:HE4"/>
    <mergeCell ref="HF4:HL4"/>
    <mergeCell ref="HM4:HS4"/>
    <mergeCell ref="HT4:HZ4"/>
    <mergeCell ref="IA4:IG4"/>
    <mergeCell ref="IH4:IN4"/>
    <mergeCell ref="IO4:IU4"/>
    <mergeCell ref="ADL3:ADR3"/>
    <mergeCell ref="ADS3:ADY3"/>
    <mergeCell ref="CC4:CI4"/>
    <mergeCell ref="CJ4:CP4"/>
    <mergeCell ref="CQ4:CW4"/>
    <mergeCell ref="CX4:DD4"/>
    <mergeCell ref="DE4:DK4"/>
    <mergeCell ref="DL4:DR4"/>
    <mergeCell ref="DS4:DY4"/>
    <mergeCell ref="DZ4:EF4"/>
    <mergeCell ref="EG4:EM4"/>
    <mergeCell ref="EN4:ET4"/>
    <mergeCell ref="EU4:FA4"/>
    <mergeCell ref="FB4:FH4"/>
    <mergeCell ref="FI4:FO4"/>
    <mergeCell ref="FP4:FV4"/>
    <mergeCell ref="IV4:JB4"/>
    <mergeCell ref="JC4:JI4"/>
    <mergeCell ref="JJ4:JP4"/>
    <mergeCell ref="JQ4:JW4"/>
    <mergeCell ref="JX4:KD4"/>
    <mergeCell ref="KE4:KK4"/>
    <mergeCell ref="KL4:KR4"/>
    <mergeCell ref="KS4:KY4"/>
    <mergeCell ref="KZ4:LF4"/>
    <mergeCell ref="LG4:LM4"/>
    <mergeCell ref="LN4:LT4"/>
    <mergeCell ref="LU4:MA4"/>
    <mergeCell ref="MB4:MH4"/>
    <mergeCell ref="MI4:MO4"/>
    <mergeCell ref="MP4:MV4"/>
    <mergeCell ref="MW4:NC4"/>
    <mergeCell ref="ND4:NJ4"/>
    <mergeCell ref="NK4:NQ4"/>
    <mergeCell ref="NR4:NX4"/>
    <mergeCell ref="NY4:OE4"/>
    <mergeCell ref="OF4:OL4"/>
    <mergeCell ref="OM4:OS4"/>
    <mergeCell ref="OT4:OZ4"/>
    <mergeCell ref="PA4:PG4"/>
    <mergeCell ref="PH4:PN4"/>
    <mergeCell ref="PO4:PU4"/>
    <mergeCell ref="PV4:QB4"/>
    <mergeCell ref="QC4:QI4"/>
    <mergeCell ref="QJ4:QP4"/>
    <mergeCell ref="QQ4:QW4"/>
    <mergeCell ref="B30:D30"/>
    <mergeCell ref="TP4:TV4"/>
    <mergeCell ref="B10:D10"/>
    <mergeCell ref="B11:D11"/>
    <mergeCell ref="B12:D12"/>
    <mergeCell ref="B13:D13"/>
    <mergeCell ref="SG4:SM4"/>
    <mergeCell ref="SN4:ST4"/>
    <mergeCell ref="SU4:TA4"/>
    <mergeCell ref="TB4:TH4"/>
    <mergeCell ref="TI4:TO4"/>
    <mergeCell ref="QX4:RD4"/>
    <mergeCell ref="RE4:RK4"/>
    <mergeCell ref="RL4:RR4"/>
    <mergeCell ref="RS4:RY4"/>
    <mergeCell ref="RZ4:SF4"/>
  </mergeCells>
  <phoneticPr fontId="13" type="noConversion"/>
  <conditionalFormatting sqref="D7:D8 D19 D25:D29 D31:D35 D49 D37:D47">
    <cfRule type="dataBar" priority="1885">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CX5:FN5 K8:T13 K14:L17 U10:X13 NV17:NW17 CJ5:CO5 CQ5:CV5 GD5:GI5 CC5:CH5 JJ5:JO5 JX5:MN5 NR5:NW5 NT6:NW16 JQ5:JV5 FW5:GB5 JC5:JH5 FP5:FU5 MP5:MU5 MW5:NB5 ND5:NI5 NK5:NP5 U8:BX9 GK5:JA5 K5:CA5 Y10:BX17 K7:BX7 K6:BW6 GV37:GW37 NY5:OD49 OF5:OK49 OM5:OR49 OT5:OY49 PA5:PF49 PH5:PM49 PO5:PT49 PV5:QA49 QC5:QH49 QJ5:QO49 QQ5:QV49 QX5:RC49 RE5:RJ49 RL5:RQ49 RS5:RX49 RZ5:SE49 SG5:SL49 SN5:SS49 SU5:SZ49 TB5:TG49 TI5:TN49 TP5:TU49 NT18:NW49 K18:BX49">
    <cfRule type="expression" dxfId="1039" priority="1904">
      <formula>AND(TODAY()&gt;=K$5,TODAY()&lt;L$5)</formula>
    </cfRule>
  </conditionalFormatting>
  <conditionalFormatting sqref="K8:T13 K14:L17 U10:X13 NV17:NW17 K7:BX7 NT7:NW16 U8:BX9 Y10:BX17 GV37:GW37 NY7:OD49 OF7:OK49 OM7:OR49 OT7:OY49 PA7:PF49 PH7:PM49 PO7:PT49 PV7:QA49 QC7:QH49 QJ7:QO49 QQ7:QV49 QX7:RC49 RE7:RJ49 RL7:RQ49 RS7:RX49 RZ7:SE49 SG7:SL49 SN7:SS49 SU7:SZ49 TB7:TG49 TI7:TN49 TP7:TU49 NT18:NW49 K18:BX49">
    <cfRule type="expression" dxfId="1038" priority="1898">
      <formula>AND(task_start&lt;=K$5,ROUNDDOWN((task_end-task_start+1)*task_progress,0)+task_start-1&gt;=K$5)</formula>
    </cfRule>
    <cfRule type="expression" dxfId="1037" priority="1899" stopIfTrue="1">
      <formula>AND(task_end&gt;=K$5,task_start&lt;L$5)</formula>
    </cfRule>
  </conditionalFormatting>
  <conditionalFormatting sqref="ADY4:ADY49">
    <cfRule type="expression" dxfId="1036" priority="1906">
      <formula>AND(TODAY()&gt;=ADY$4,TODAY()&lt;DL$5)</formula>
    </cfRule>
  </conditionalFormatting>
  <conditionalFormatting sqref="CP5 CW5 CB5 JP5 NQ5 JW5 FO5 GJ5 GC5 FV5 JB5 JI5 MV5 NC5 NJ5 MO5 CI5 NX5:NX49 OE5:OE49 OL5:OL49 OS5:OS49 OZ5:OZ49 PG5:PG49 PN5:PN49 PU5:PU49 QB5:QB49 QI5:QI49 QP5:QP49 QW5:QW49 RD5:RD49 RK5:RK49 RR5:RR49 RY5:RY49 SF5:SF49 SM5:SM49 ST5:ST49 TA5:TA49 TH5:TH49 TO5:TO49 TV5:TV49">
    <cfRule type="expression" dxfId="1035" priority="1907">
      <formula>AND(TODAY()&gt;=CB$5,TODAY()&lt;ACQ$4)</formula>
    </cfRule>
  </conditionalFormatting>
  <conditionalFormatting sqref="ACQ4:ADX49">
    <cfRule type="expression" dxfId="1034" priority="1908">
      <formula>AND(TODAY()&gt;=ACQ$4,TODAY()&lt;ACR$4)</formula>
    </cfRule>
  </conditionalFormatting>
  <conditionalFormatting sqref="ADY6:ADY49">
    <cfRule type="expression" dxfId="1033" priority="1911">
      <formula>AND(task_start&lt;=ADY$4,ROUNDDOWN((task_end-task_start+1)*task_progress,0)+task_start-1&gt;=ADY$4)</formula>
    </cfRule>
    <cfRule type="expression" dxfId="1032" priority="1912" stopIfTrue="1">
      <formula>AND(task_end&gt;=ADY$4,task_start&lt;DL$5)</formula>
    </cfRule>
  </conditionalFormatting>
  <conditionalFormatting sqref="NX7:NX49 OE7:OE49 OL7:OL49 OS7:OS49 OZ7:OZ49 PG7:PG49 PN7:PN49 PU7:PU49 QB7:QB49 QI7:QI49 QP7:QP49 QW7:QW49 RD7:RD49 RK7:RK49 RR7:RR49 RY7:RY49 SF7:SF49 SM7:SM49 ST7:ST49 TA7:TA49 TH7:TH49 TO7:TO49 TV7:TV49">
    <cfRule type="expression" dxfId="1031" priority="1913">
      <formula>AND(task_start&lt;=NX$5,ROUNDDOWN((task_end-task_start+1)*task_progress,0)+task_start-1&gt;=NX$5)</formula>
    </cfRule>
    <cfRule type="expression" dxfId="1030" priority="1914" stopIfTrue="1">
      <formula>AND(task_end&gt;=NX$5,task_start&lt;AOM$4)</formula>
    </cfRule>
  </conditionalFormatting>
  <conditionalFormatting sqref="ACQ6:ADX49">
    <cfRule type="expression" dxfId="1029" priority="1915">
      <formula>AND(task_start&lt;=ACQ$4,ROUNDDOWN((task_end-task_start+1)*task_progress,0)+task_start-1&gt;=ACQ$4)</formula>
    </cfRule>
    <cfRule type="expression" dxfId="1028" priority="1916" stopIfTrue="1">
      <formula>AND(task_end&gt;=ACQ$4,task_start&lt;ACR$4)</formula>
    </cfRule>
  </conditionalFormatting>
  <conditionalFormatting sqref="HR47 MB19 MI19 LU19 LN19 LU25 MI25:MI26 IW22 IZ22 IO23:IO26 IV23:IV26 IO19:IO20 IV19:IV20 IA19:IA20 IH19:IH20 LN25 MB25:MB27 IH22:IH26 IA22:IA26 LN21:LN22 LU21:LU22 MI21:MI22 IQ22 IT22 LA21 KU21">
    <cfRule type="expression" dxfId="1027" priority="1839">
      <formula>AND(TODAY()&gt;=FF$5,TODAY()&lt;AFU$4)</formula>
    </cfRule>
  </conditionalFormatting>
  <conditionalFormatting sqref="HR47 MB19 MI19 LU19 LN19 LU25 MI25:MI26 IW22 IZ22 IO23:IO26 IV23:IV26 IO19:IO20 IV19:IV20 IA19:IA20 IH19:IH20 LN25 MB25:MB27 IH22:IH26 IA22:IA26 LN21:LN22 LU21:LU22 MI21:MI22 IQ22 IT22 LA21 KU21">
    <cfRule type="expression" dxfId="1026" priority="1840">
      <formula>AND(task_start&lt;=FF$5,ROUNDDOWN((task_end-task_start+1)*task_progress,0)+task_start-1&gt;=FF$5)</formula>
    </cfRule>
    <cfRule type="expression" dxfId="1025" priority="1841" stopIfTrue="1">
      <formula>AND(task_end&gt;=FF$5,task_start&lt;AFU$4)</formula>
    </cfRule>
  </conditionalFormatting>
  <conditionalFormatting sqref="CQ6:CQ7 CX6:CX7 CC6:CC7 JQ6:JQ7 NR6:NR16 GN44:GO44 FV44:FW44 GD44:GI44 GD48:GD49 GK48:GK49 FW45:FW49 GG47 JX6:JX9 FP6:FP8 GK6:GK8 GD6:GD8 FW6:FW8 JC6:JC11 JJ6:JJ11 GD12:GD13 FP12:FP13 FW12:FW13 GZ12:GZ13 MW6:MW16 ND6:ND16 NK6:NK16 MP6:MP16 JX28:JX49 JC27:JC49 JJ27:JJ49 CJ6:CJ9 CJ43:CJ49 GK12:GK13 JX14:JX16 GL44 FS47:FU47 GN47:GO47 JJ13:JJ16 FP10 FW10 GZ10 GK10 GX49 JJ25 JJ22 FN47:FO47 CJ18:CJ41 GD18:GD43 GK18:GK42 FP16:FP49 FW16:FW43 JC18 JX18 NK18:NK49 ND18:ND49 MW18:MW49 NR18:NR49 JJ18:JJ19 GZ18 MP18:MP48">
    <cfRule type="expression" dxfId="1024" priority="1836">
      <formula>AND(TODAY()&gt;=CB$5,TODAY()&lt;ACQ$4)</formula>
    </cfRule>
  </conditionalFormatting>
  <conditionalFormatting sqref="CX7 CC7 JQ7 NR7:NR16 GL44 GN44:GO44 FV44:FW44 GD44:GI44 GD48:GD49 GK48:GK49 FW45:FW49 GG47 JX7:JX9 FP7:FP8 GK7:GK8 GD7:GD8 FW7:FW8 JC7:JC11 JJ7:JJ11 GD12:GD13 FP12:FP13 FW12:FW13 GZ12:GZ13 MW7:MW16 ND7:ND16 NK7:NK16 MP7:MP16 JX28:JX49 JC27:JC49 JJ27:JJ49 CJ7:CJ9 CJ43:CJ49 GK12:GK13 JX14:JX16 CQ7 FS47:FU47 GN47:GO47 JJ13:JJ16 FP10 FW10 GZ10 GK10 GX49 JJ25 JJ22 FN47:FO47 CJ18:CJ41 GD18:GD43 GK18:GK42 FP16:FP49 FW16:FW43 JC18 JX18 NK18:NK49 ND18:ND49 MW18:MW49 NR18:NR49 JJ18:JJ19 GZ18 MP18:MP48">
    <cfRule type="expression" dxfId="1023" priority="1837">
      <formula>AND(task_start&lt;=CB$5,ROUNDDOWN((task_end-task_start+1)*task_progress,0)+task_start-1&gt;=CB$5)</formula>
    </cfRule>
    <cfRule type="expression" dxfId="1022" priority="1838" stopIfTrue="1">
      <formula>AND(task_end&gt;=CB$5,task_start&lt;ACQ$4)</formula>
    </cfRule>
  </conditionalFormatting>
  <conditionalFormatting sqref="FQ47">
    <cfRule type="expression" dxfId="1021" priority="1833">
      <formula>AND(TODAY()&gt;=FP$5,TODAY()&lt;AGE$4)</formula>
    </cfRule>
  </conditionalFormatting>
  <conditionalFormatting sqref="FQ47">
    <cfRule type="expression" dxfId="1020" priority="1834">
      <formula>AND(task_start&lt;=FP$5,ROUNDDOWN((task_end-task_start+1)*task_progress,0)+task_start-1&gt;=FP$5)</formula>
    </cfRule>
    <cfRule type="expression" dxfId="1019" priority="1835" stopIfTrue="1">
      <formula>AND(task_end&gt;=FP$5,task_start&lt;AGE$4)</formula>
    </cfRule>
  </conditionalFormatting>
  <conditionalFormatting sqref="GL47">
    <cfRule type="expression" dxfId="1018" priority="1824">
      <formula>AND(TODAY()&gt;=GK$5,TODAY()&lt;AGZ$4)</formula>
    </cfRule>
  </conditionalFormatting>
  <conditionalFormatting sqref="GL47">
    <cfRule type="expression" dxfId="1017" priority="1825">
      <formula>AND(task_start&lt;=GK$5,ROUNDDOWN((task_end-task_start+1)*task_progress,0)+task_start-1&gt;=GK$5)</formula>
    </cfRule>
    <cfRule type="expression" dxfId="1016" priority="1826" stopIfTrue="1">
      <formula>AND(task_end&gt;=GK$5,task_start&lt;AGZ$4)</formula>
    </cfRule>
  </conditionalFormatting>
  <conditionalFormatting sqref="DL9 DT9 GZ9 HU9 HN9 HG9 HB37:HC37 HG37:HH37 HL37:HM37 HQ37:HR37">
    <cfRule type="expression" dxfId="1015" priority="1776">
      <formula>AND(TODAY()&gt;=CA$5,TODAY()&lt;ACP$4)</formula>
    </cfRule>
  </conditionalFormatting>
  <conditionalFormatting sqref="DL9 DT9 GZ9 HU9 HN9 HG9 HB37:HC37 HG37:HH37 HL37:HM37 HQ37:HR37">
    <cfRule type="expression" dxfId="1014" priority="1777">
      <formula>AND(task_start&lt;=CA$5,ROUNDDOWN((task_end-task_start+1)*task_progress,0)+task_start-1&gt;=CA$5)</formula>
    </cfRule>
    <cfRule type="expression" dxfId="1013" priority="1778" stopIfTrue="1">
      <formula>AND(task_end&gt;=CA$5,task_start&lt;ACP$4)</formula>
    </cfRule>
  </conditionalFormatting>
  <conditionalFormatting sqref="DO9">
    <cfRule type="expression" dxfId="1012" priority="1746">
      <formula>AND(TODAY()&gt;=CD$5,TODAY()&lt;ACS$4)</formula>
    </cfRule>
  </conditionalFormatting>
  <conditionalFormatting sqref="DO9">
    <cfRule type="expression" dxfId="1011" priority="1747">
      <formula>AND(task_start&lt;=CD$5,ROUNDDOWN((task_end-task_start+1)*task_progress,0)+task_start-1&gt;=CD$5)</formula>
    </cfRule>
    <cfRule type="expression" dxfId="1010" priority="1748" stopIfTrue="1">
      <formula>AND(task_end&gt;=CD$5,task_start&lt;ACS$4)</formula>
    </cfRule>
  </conditionalFormatting>
  <conditionalFormatting sqref="GY9">
    <cfRule type="expression" dxfId="1009" priority="1725">
      <formula>AND(TODAY()&gt;=FM$5,TODAY()&lt;AGB$4)</formula>
    </cfRule>
  </conditionalFormatting>
  <conditionalFormatting sqref="GY9">
    <cfRule type="expression" dxfId="1008" priority="1726">
      <formula>AND(task_start&lt;=FM$5,ROUNDDOWN((task_end-task_start+1)*task_progress,0)+task_start-1&gt;=FM$5)</formula>
    </cfRule>
    <cfRule type="expression" dxfId="1007" priority="1727" stopIfTrue="1">
      <formula>AND(task_end&gt;=FM$5,task_start&lt;AGB$4)</formula>
    </cfRule>
  </conditionalFormatting>
  <conditionalFormatting sqref="HF9">
    <cfRule type="expression" dxfId="1006" priority="1722">
      <formula>AND(TODAY()&gt;=FU$5,TODAY()&lt;AGJ$4)</formula>
    </cfRule>
  </conditionalFormatting>
  <conditionalFormatting sqref="HF9">
    <cfRule type="expression" dxfId="1005" priority="1723">
      <formula>AND(task_start&lt;=FU$5,ROUNDDOWN((task_end-task_start+1)*task_progress,0)+task_start-1&gt;=FU$5)</formula>
    </cfRule>
    <cfRule type="expression" dxfId="1004" priority="1724" stopIfTrue="1">
      <formula>AND(task_end&gt;=FU$5,task_start&lt;AGJ$4)</formula>
    </cfRule>
  </conditionalFormatting>
  <conditionalFormatting sqref="HM9">
    <cfRule type="expression" dxfId="1003" priority="1719">
      <formula>AND(TODAY()&gt;=GB$5,TODAY()&lt;AGQ$4)</formula>
    </cfRule>
  </conditionalFormatting>
  <conditionalFormatting sqref="HM9">
    <cfRule type="expression" dxfId="1002" priority="1720">
      <formula>AND(task_start&lt;=GB$5,ROUNDDOWN((task_end-task_start+1)*task_progress,0)+task_start-1&gt;=GB$5)</formula>
    </cfRule>
    <cfRule type="expression" dxfId="1001" priority="1721" stopIfTrue="1">
      <formula>AND(task_end&gt;=GB$5,task_start&lt;AGQ$4)</formula>
    </cfRule>
  </conditionalFormatting>
  <conditionalFormatting sqref="HT9">
    <cfRule type="expression" dxfId="1000" priority="1716">
      <formula>AND(TODAY()&gt;=GI$5,TODAY()&lt;AGX$4)</formula>
    </cfRule>
  </conditionalFormatting>
  <conditionalFormatting sqref="HT9">
    <cfRule type="expression" dxfId="999" priority="1717">
      <formula>AND(task_start&lt;=GI$5,ROUNDDOWN((task_end-task_start+1)*task_progress,0)+task_start-1&gt;=GI$5)</formula>
    </cfRule>
    <cfRule type="expression" dxfId="998" priority="1718" stopIfTrue="1">
      <formula>AND(task_end&gt;=GI$5,task_start&lt;AGX$4)</formula>
    </cfRule>
  </conditionalFormatting>
  <conditionalFormatting sqref="JV10">
    <cfRule type="expression" dxfId="997" priority="1939">
      <formula>AND(TODAY()&gt;=GT$5,TODAY()&lt;GU$5)</formula>
    </cfRule>
  </conditionalFormatting>
  <conditionalFormatting sqref="JV10">
    <cfRule type="expression" dxfId="996" priority="1942">
      <formula>AND(task_start&lt;=GT$5,ROUNDDOWN((task_end-task_start+1)*task_progress,0)+task_start-1&gt;=GT$5)</formula>
    </cfRule>
    <cfRule type="expression" dxfId="995" priority="1943" stopIfTrue="1">
      <formula>AND(task_end&gt;=GT$5,task_start&lt;GU$5)</formula>
    </cfRule>
  </conditionalFormatting>
  <conditionalFormatting sqref="JU10 IP10 MC10:MC12 MJ10:MJ12 FJ12:FJ13 IP12:IP13 IW10:IW13 MX10:MX13 JW13 JW10:JW11 HW8 IO8 FJ16:FJ49">
    <cfRule type="expression" dxfId="994" priority="1704">
      <formula>AND(TODAY()&gt;=CI$5,TODAY()&lt;ACX$4)</formula>
    </cfRule>
  </conditionalFormatting>
  <conditionalFormatting sqref="JU10 IP10 MC10:MC12 MJ10:MJ12 FJ12:FJ13 IP12:IP13 IW10:IW13 MX10:MX13 JW13 JW10:JW11 HW8 IO8 FJ16:FJ49">
    <cfRule type="expression" dxfId="993" priority="1705">
      <formula>AND(task_start&lt;=CI$5,ROUNDDOWN((task_end-task_start+1)*task_progress,0)+task_start-1&gt;=CI$5)</formula>
    </cfRule>
    <cfRule type="expression" dxfId="992" priority="1706" stopIfTrue="1">
      <formula>AND(task_end&gt;=CI$5,task_start&lt;ACX$4)</formula>
    </cfRule>
  </conditionalFormatting>
  <conditionalFormatting sqref="CY6">
    <cfRule type="expression" dxfId="991" priority="1703">
      <formula>AND(TODAY()&gt;=CX$5,TODAY()&lt;ADM$4)</formula>
    </cfRule>
  </conditionalFormatting>
  <conditionalFormatting sqref="HS47:HT47">
    <cfRule type="expression" dxfId="990" priority="1658">
      <formula>AND(TODAY()&gt;=FG$5,TODAY()&lt;AFV$4)</formula>
    </cfRule>
  </conditionalFormatting>
  <conditionalFormatting sqref="HS47:HT47">
    <cfRule type="expression" dxfId="989" priority="1659">
      <formula>AND(task_start&lt;=FG$5,ROUNDDOWN((task_end-task_start+1)*task_progress,0)+task_start-1&gt;=FG$5)</formula>
    </cfRule>
    <cfRule type="expression" dxfId="988" priority="1660" stopIfTrue="1">
      <formula>AND(task_end&gt;=FG$5,task_start&lt;AFV$4)</formula>
    </cfRule>
  </conditionalFormatting>
  <conditionalFormatting sqref="FN45:GQ46">
    <cfRule type="expression" dxfId="987" priority="1612">
      <formula>AND(TODAY()&gt;=DP$5,TODAY()&lt;DQ$5)</formula>
    </cfRule>
  </conditionalFormatting>
  <conditionalFormatting sqref="FN45:GQ46">
    <cfRule type="expression" dxfId="986" priority="1610">
      <formula>AND(task_start&lt;=DP$5,ROUNDDOWN((task_end-task_start+1)*task_progress,0)+task_start-1&gt;=DP$5)</formula>
    </cfRule>
    <cfRule type="expression" dxfId="985" priority="1611" stopIfTrue="1">
      <formula>AND(task_end&gt;=DP$5,task_start&lt;DQ$5)</formula>
    </cfRule>
  </conditionalFormatting>
  <conditionalFormatting sqref="FQ43">
    <cfRule type="expression" dxfId="984" priority="1555">
      <formula>AND(TODAY()&gt;=GD$5,TODAY()&lt;GE$5)</formula>
    </cfRule>
  </conditionalFormatting>
  <conditionalFormatting sqref="FQ43">
    <cfRule type="expression" dxfId="983" priority="1553">
      <formula>AND(task_start&lt;=GD$5,ROUNDDOWN((task_end-task_start+1)*task_progress,0)+task_start-1&gt;=GD$5)</formula>
    </cfRule>
    <cfRule type="expression" dxfId="982" priority="1554" stopIfTrue="1">
      <formula>AND(task_end&gt;=GD$5,task_start&lt;GE$5)</formula>
    </cfRule>
  </conditionalFormatting>
  <conditionalFormatting sqref="LP26">
    <cfRule type="expression" dxfId="981" priority="1535">
      <formula>AND(TODAY()&gt;=JD$5,TODAY()&lt;AJS$4)</formula>
    </cfRule>
  </conditionalFormatting>
  <conditionalFormatting sqref="LP26">
    <cfRule type="expression" dxfId="980" priority="1536">
      <formula>AND(task_start&lt;=JD$5,ROUNDDOWN((task_end-task_start+1)*task_progress,0)+task_start-1&gt;=JD$5)</formula>
    </cfRule>
    <cfRule type="expression" dxfId="979" priority="1537" stopIfTrue="1">
      <formula>AND(task_end&gt;=JD$5,task_start&lt;AJS$4)</formula>
    </cfRule>
  </conditionalFormatting>
  <conditionalFormatting sqref="HJ44 HM43">
    <cfRule type="expression" dxfId="978" priority="1505">
      <formula>AND(TODAY()&gt;=GA$5,TODAY()&lt;AGP$4)</formula>
    </cfRule>
  </conditionalFormatting>
  <conditionalFormatting sqref="HJ44 HM43">
    <cfRule type="expression" dxfId="977" priority="1506">
      <formula>AND(task_start&lt;=GA$5,ROUNDDOWN((task_end-task_start+1)*task_progress,0)+task_start-1&gt;=GA$5)</formula>
    </cfRule>
    <cfRule type="expression" dxfId="976" priority="1507" stopIfTrue="1">
      <formula>AND(task_end&gt;=GA$5,task_start&lt;AGP$4)</formula>
    </cfRule>
  </conditionalFormatting>
  <conditionalFormatting sqref="GJ44:GK44">
    <cfRule type="expression" dxfId="975" priority="1502">
      <formula>AND(TODAY()&gt;=GI$5,TODAY()&lt;AGX$4)</formula>
    </cfRule>
  </conditionalFormatting>
  <conditionalFormatting sqref="GJ44:GK44">
    <cfRule type="expression" dxfId="974" priority="1503">
      <formula>AND(task_start&lt;=GI$5,ROUNDDOWN((task_end-task_start+1)*task_progress,0)+task_start-1&gt;=GI$5)</formula>
    </cfRule>
    <cfRule type="expression" dxfId="973" priority="1504" stopIfTrue="1">
      <formula>AND(task_end&gt;=GI$5,task_start&lt;AGX$4)</formula>
    </cfRule>
  </conditionalFormatting>
  <conditionalFormatting sqref="LR26:MA26 LV19:MA19 LO19:LT19 LQ25:LQ26 LR25:LT25 LO25:LP25 MC25:MH26 LO22:LT22 KK26 IP26:IU26 IP19:IU19 KH25:KK25 LM25 KL25:LG26 MJ25:ML26 MJ19:ML19 IB19:IG19 LM26:LO26 IX22:IY22 JT19:KC19 JA22 JW25:KC25 IW26:JA26 JI23:JJ23 IW19:IY19 LL19:LM19 MC19:MH19 HJ43:HK43 HO43:HS43 GX43:HG43 HO47:HQ47 HJ47:HK47 GZ47:HD47 HG47 II26:IJ26 IL26:IN26 II19:IL19 IN19:IN20 LY26:MA27 MC25:MC27 IN23:IN25 IB26:IG26 JW23:JX23 KD23:KE23 IG20 IG22:IG25 IU20 HW20 HZ20 HW22:HW25 HZ22:HZ25 KK23:KL23 KR23:KS23 KY23:KZ23 LF23:LG23 LT23:LU23 MH23:MI23 MA25 LM23:LN23 LM22 GV23:HT23 LV21:LZ22 MC21:MH22 IR22:IS22 IU22:IU25 KO21:LJ21 KF25 KF19:LG19 JS22:LG22 LL21:LM21 GR43:GS43 GR47:GS47 HW19:HZ19 HW26:HZ26 GX37:HT37">
    <cfRule type="expression" dxfId="972" priority="1491">
      <formula>AND(TODAY()&gt;=EF$5,TODAY()&lt;EG$5)</formula>
    </cfRule>
  </conditionalFormatting>
  <conditionalFormatting sqref="LR26:MA26 LV19:MA19 LO19:LT19 LQ25:LQ26 LR25:LT25 LO25:LP25 MC25:MH26 LO22:LT22 KK26 IP26:IU26 IP19:IU19 KH25:KK25 LM25 KL25:LG26 MJ25:ML26 MJ19:ML19 IB19:IG19 LM26:LO26 IX22:IY22 JT19:KC19 JA22 JW25:KC25 IW26:JA26 JI23:JJ23 IW19:IY19 LL19:LM19 MC19:MH19 HJ43:HK43 HO43:HS43 GX43:HG43 HO47:HQ47 HJ47:HK47 GZ47:HD47 HG47 II26:IJ26 IL26:IN26 II19:IL19 IN19:IN20 LY26:MA27 MC25:MC27 IN23:IN25 IB26:IG26 JW23:JX23 KD23:KE23 IG20 IG22:IG25 IU20 HW20 HZ20 HW22:HW25 HZ22:HZ25 KK23:KL23 KR23:KS23 KY23:KZ23 LF23:LG23 LT23:LU23 MH23:MI23 MA25 LM23:LN23 LM22 GV23:HT23 LV21:LZ22 MC21:MH22 IR22:IS22 IU22:IU25 KO21:LJ21 KF25 KF19:LG19 JS22:LG22 LL21:LM21 GR43:GS43 GR47:GS47 HW19:HZ19 HW26:HZ26 GX37:HT37">
    <cfRule type="expression" dxfId="971" priority="1489">
      <formula>AND(task_start&lt;=EF$5,ROUNDDOWN((task_end-task_start+1)*task_progress,0)+task_start-1&gt;=EF$5)</formula>
    </cfRule>
    <cfRule type="expression" dxfId="970" priority="1490" stopIfTrue="1">
      <formula>AND(task_end&gt;=EF$5,task_start&lt;EG$5)</formula>
    </cfRule>
  </conditionalFormatting>
  <conditionalFormatting sqref="DP9:DS9 HH9:HL9 HO9:HS9 DU9:DY9 FH9:FK9 HA9:HE9 IK9:IN9 DN9 EB9:EC9 DG9:DK9 HV9:HZ9 FN9:GX9">
    <cfRule type="expression" dxfId="969" priority="1464">
      <formula>AND(TODAY()&gt;=BV$5,TODAY()&lt;BW$5)</formula>
    </cfRule>
  </conditionalFormatting>
  <conditionalFormatting sqref="DP9:DS9 HH9:HL9 HO9:HS9 DU9:DY9 FH9:FK9 HA9:HE9 IK9:IN9 DN9 EB9:EC9 DG9:DK9 HV9:HZ9 FN9:GX9">
    <cfRule type="expression" dxfId="968" priority="1462">
      <formula>AND(task_start&lt;=BV$5,ROUNDDOWN((task_end-task_start+1)*task_progress,0)+task_start-1&gt;=BV$5)</formula>
    </cfRule>
    <cfRule type="expression" dxfId="967" priority="1463" stopIfTrue="1">
      <formula>AND(task_end&gt;=BV$5,task_start&lt;BW$5)</formula>
    </cfRule>
  </conditionalFormatting>
  <conditionalFormatting sqref="HJ44 GV37:GW37">
    <cfRule type="expression" dxfId="966" priority="1945">
      <formula>AND(TODAY()&gt;=FM$5,TODAY()&lt;FN$5)</formula>
    </cfRule>
  </conditionalFormatting>
  <conditionalFormatting sqref="HJ44 GV37:GW37">
    <cfRule type="expression" dxfId="965" priority="1951">
      <formula>AND(task_start&lt;=FM$5,ROUNDDOWN((task_end-task_start+1)*task_progress,0)+task_start-1&gt;=FM$5)</formula>
    </cfRule>
    <cfRule type="expression" dxfId="964" priority="1952" stopIfTrue="1">
      <formula>AND(task_end&gt;=FM$5,task_start&lt;FN$5)</formula>
    </cfRule>
  </conditionalFormatting>
  <conditionalFormatting sqref="JK12:JN12 JT12:KB12">
    <cfRule type="expression" dxfId="963" priority="1968">
      <formula>AND(TODAY()&gt;=HO$5,TODAY()&lt;HP$5)</formula>
    </cfRule>
  </conditionalFormatting>
  <conditionalFormatting sqref="JK12:JN12 JT12:KB12">
    <cfRule type="expression" dxfId="962" priority="1972">
      <formula>AND(task_start&lt;=HO$5,ROUNDDOWN((task_end-task_start+1)*task_progress,0)+task_start-1&gt;=HO$5)</formula>
    </cfRule>
    <cfRule type="expression" dxfId="961" priority="1973" stopIfTrue="1">
      <formula>AND(task_end&gt;=HO$5,task_start&lt;HP$5)</formula>
    </cfRule>
  </conditionalFormatting>
  <conditionalFormatting sqref="HR11 EW11 FS11 HK11 IG11 GJ11 GO11 GT11 GB11 GF11">
    <cfRule type="expression" dxfId="960" priority="1450">
      <formula>AND(TODAY()&gt;=CX$5,TODAY()&lt;ADM$4)</formula>
    </cfRule>
  </conditionalFormatting>
  <conditionalFormatting sqref="HR11 EW11 FS11 HK11 IG11 GJ11 GO11 GT11 GB11 GF11">
    <cfRule type="expression" dxfId="959" priority="1451">
      <formula>AND(task_start&lt;=CX$5,ROUNDDOWN((task_end-task_start+1)*task_progress,0)+task_start-1&gt;=CX$5)</formula>
    </cfRule>
    <cfRule type="expression" dxfId="958" priority="1452" stopIfTrue="1">
      <formula>AND(task_end&gt;=CX$5,task_start&lt;ADM$4)</formula>
    </cfRule>
  </conditionalFormatting>
  <conditionalFormatting sqref="IG43:IH43 GZ43:HE43 HO43:HS43 IN43:IO43 HZ43 HG43 GX43 HJ43:HK43 HW43:HX43 GX37:HT37">
    <cfRule type="expression" dxfId="957" priority="1449">
      <formula>AND(TODAY()&gt;=FN$5,TODAY()&lt;FO$5)</formula>
    </cfRule>
  </conditionalFormatting>
  <conditionalFormatting sqref="IG43:IH43 GZ43:HE43 HO43:HS43 IN43:IO43 HZ43 HG43 GX43 HJ43:HK43 HW43:HX43 GX37:HT37">
    <cfRule type="expression" dxfId="956" priority="1447">
      <formula>AND(task_start&lt;=FN$5,ROUNDDOWN((task_end-task_start+1)*task_progress,0)+task_start-1&gt;=FN$5)</formula>
    </cfRule>
    <cfRule type="expression" dxfId="955" priority="1448" stopIfTrue="1">
      <formula>AND(task_end&gt;=FN$5,task_start&lt;FO$5)</formula>
    </cfRule>
  </conditionalFormatting>
  <conditionalFormatting sqref="IG43:IH43">
    <cfRule type="expression" dxfId="954" priority="1446">
      <formula>AND(TODAY()&gt;=GW$5,TODAY()&lt;GX$5)</formula>
    </cfRule>
  </conditionalFormatting>
  <conditionalFormatting sqref="IG43:IH43">
    <cfRule type="expression" dxfId="953" priority="1444">
      <formula>AND(task_start&lt;=GW$5,ROUNDDOWN((task_end-task_start+1)*task_progress,0)+task_start-1&gt;=GW$5)</formula>
    </cfRule>
    <cfRule type="expression" dxfId="952" priority="1445" stopIfTrue="1">
      <formula>AND(task_end&gt;=GW$5,task_start&lt;GX$5)</formula>
    </cfRule>
  </conditionalFormatting>
  <conditionalFormatting sqref="HD43 GY43 HF43:HG43 IO43 IH43 IA43 HJ43:HK43 HT43:HT44 HO43:HR43 HD37 HI37 HN37 HS37 HW43:HX43 GV37:GW37">
    <cfRule type="expression" dxfId="951" priority="1441">
      <formula>AND(TODAY()&gt;=FL$5,TODAY()&lt;AGA$4)</formula>
    </cfRule>
  </conditionalFormatting>
  <conditionalFormatting sqref="HD43 GY43 HF43:HG43 IO43 IH43 IA43 HJ43:HK43 HT43:HT44 HO43:HR43 HD37 HI37 HN37 HS37 HW43:HX43 GV37:GW37">
    <cfRule type="expression" dxfId="950" priority="1442">
      <formula>AND(task_start&lt;=FL$5,ROUNDDOWN((task_end-task_start+1)*task_progress,0)+task_start-1&gt;=FL$5)</formula>
    </cfRule>
    <cfRule type="expression" dxfId="949" priority="1443" stopIfTrue="1">
      <formula>AND(task_end&gt;=FL$5,task_start&lt;AGA$4)</formula>
    </cfRule>
  </conditionalFormatting>
  <conditionalFormatting sqref="IN43:IO43">
    <cfRule type="expression" dxfId="948" priority="1440">
      <formula>AND(TODAY()&gt;=HD$5,TODAY()&lt;HE$5)</formula>
    </cfRule>
  </conditionalFormatting>
  <conditionalFormatting sqref="IN43:IO43">
    <cfRule type="expression" dxfId="947" priority="1438">
      <formula>AND(task_start&lt;=HD$5,ROUNDDOWN((task_end-task_start+1)*task_progress,0)+task_start-1&gt;=HD$5)</formula>
    </cfRule>
    <cfRule type="expression" dxfId="946" priority="1439" stopIfTrue="1">
      <formula>AND(task_end&gt;=HD$5,task_start&lt;HE$5)</formula>
    </cfRule>
  </conditionalFormatting>
  <conditionalFormatting sqref="JI26:JJ26">
    <cfRule type="expression" dxfId="945" priority="1419">
      <formula>AND(TODAY()&gt;=HK$5,TODAY()&lt;HL$5)</formula>
    </cfRule>
  </conditionalFormatting>
  <conditionalFormatting sqref="JI26:JJ26">
    <cfRule type="expression" dxfId="944" priority="1417">
      <formula>AND(task_start&lt;=HK$5,ROUNDDOWN((task_end-task_start+1)*task_progress,0)+task_start-1&gt;=HK$5)</formula>
    </cfRule>
    <cfRule type="expression" dxfId="943" priority="1418" stopIfTrue="1">
      <formula>AND(task_end&gt;=HK$5,task_start&lt;HL$5)</formula>
    </cfRule>
  </conditionalFormatting>
  <conditionalFormatting sqref="JB20:JC20">
    <cfRule type="expression" dxfId="942" priority="1332">
      <formula>AND(TODAY()&gt;=GP$5,TODAY()&lt;GQ$5)</formula>
    </cfRule>
  </conditionalFormatting>
  <conditionalFormatting sqref="JB20:JC20">
    <cfRule type="expression" dxfId="941" priority="1330">
      <formula>AND(task_start&lt;=GP$5,ROUNDDOWN((task_end-task_start+1)*task_progress,0)+task_start-1&gt;=GP$5)</formula>
    </cfRule>
    <cfRule type="expression" dxfId="940" priority="1331" stopIfTrue="1">
      <formula>AND(task_end&gt;=GP$5,task_start&lt;GQ$5)</formula>
    </cfRule>
  </conditionalFormatting>
  <conditionalFormatting sqref="JI20:JJ20">
    <cfRule type="expression" dxfId="939" priority="1326">
      <formula>AND(TODAY()&gt;=GW$5,TODAY()&lt;GX$5)</formula>
    </cfRule>
  </conditionalFormatting>
  <conditionalFormatting sqref="JI20:JJ20">
    <cfRule type="expression" dxfId="938" priority="1324">
      <formula>AND(task_start&lt;=GW$5,ROUNDDOWN((task_end-task_start+1)*task_progress,0)+task_start-1&gt;=GW$5)</formula>
    </cfRule>
    <cfRule type="expression" dxfId="937" priority="1325" stopIfTrue="1">
      <formula>AND(task_end&gt;=GW$5,task_start&lt;GX$5)</formula>
    </cfRule>
  </conditionalFormatting>
  <conditionalFormatting sqref="JW20:JX20">
    <cfRule type="expression" dxfId="936" priority="1314">
      <formula>AND(TODAY()&gt;=HK$5,TODAY()&lt;HL$5)</formula>
    </cfRule>
  </conditionalFormatting>
  <conditionalFormatting sqref="JW20:JX20">
    <cfRule type="expression" dxfId="935" priority="1312">
      <formula>AND(task_start&lt;=HK$5,ROUNDDOWN((task_end-task_start+1)*task_progress,0)+task_start-1&gt;=HK$5)</formula>
    </cfRule>
    <cfRule type="expression" dxfId="934" priority="1313" stopIfTrue="1">
      <formula>AND(task_end&gt;=HK$5,task_start&lt;HL$5)</formula>
    </cfRule>
  </conditionalFormatting>
  <conditionalFormatting sqref="KJ21">
    <cfRule type="expression" dxfId="933" priority="1311">
      <formula>AND(TODAY()&gt;=HX$5,TODAY()&lt;HY$5)</formula>
    </cfRule>
  </conditionalFormatting>
  <conditionalFormatting sqref="KJ21">
    <cfRule type="expression" dxfId="932" priority="1309">
      <formula>AND(task_start&lt;=HX$5,ROUNDDOWN((task_end-task_start+1)*task_progress,0)+task_start-1&gt;=HX$5)</formula>
    </cfRule>
    <cfRule type="expression" dxfId="931" priority="1310" stopIfTrue="1">
      <formula>AND(task_end&gt;=HX$5,task_start&lt;HY$5)</formula>
    </cfRule>
  </conditionalFormatting>
  <conditionalFormatting sqref="KD20:KE20">
    <cfRule type="expression" dxfId="930" priority="1308">
      <formula>AND(TODAY()&gt;=HR$5,TODAY()&lt;HS$5)</formula>
    </cfRule>
  </conditionalFormatting>
  <conditionalFormatting sqref="KD20:KE20">
    <cfRule type="expression" dxfId="929" priority="1306">
      <formula>AND(task_start&lt;=HR$5,ROUNDDOWN((task_end-task_start+1)*task_progress,0)+task_start-1&gt;=HR$5)</formula>
    </cfRule>
    <cfRule type="expression" dxfId="928" priority="1307" stopIfTrue="1">
      <formula>AND(task_end&gt;=HR$5,task_start&lt;HS$5)</formula>
    </cfRule>
  </conditionalFormatting>
  <conditionalFormatting sqref="KM21:KQ21">
    <cfRule type="expression" dxfId="927" priority="1305">
      <formula>AND(TODAY()&gt;=IA$5,TODAY()&lt;IB$5)</formula>
    </cfRule>
  </conditionalFormatting>
  <conditionalFormatting sqref="KM21:KQ21">
    <cfRule type="expression" dxfId="926" priority="1303">
      <formula>AND(task_start&lt;=IA$5,ROUNDDOWN((task_end-task_start+1)*task_progress,0)+task_start-1&gt;=IA$5)</formula>
    </cfRule>
    <cfRule type="expression" dxfId="925" priority="1304" stopIfTrue="1">
      <formula>AND(task_end&gt;=IA$5,task_start&lt;IB$5)</formula>
    </cfRule>
  </conditionalFormatting>
  <conditionalFormatting sqref="KK20:KL21">
    <cfRule type="expression" dxfId="924" priority="1302">
      <formula>AND(TODAY()&gt;=HY$5,TODAY()&lt;HZ$5)</formula>
    </cfRule>
  </conditionalFormatting>
  <conditionalFormatting sqref="KK20:KL21">
    <cfRule type="expression" dxfId="923" priority="1300">
      <formula>AND(task_start&lt;=HY$5,ROUNDDOWN((task_end-task_start+1)*task_progress,0)+task_start-1&gt;=HY$5)</formula>
    </cfRule>
    <cfRule type="expression" dxfId="922" priority="1301" stopIfTrue="1">
      <formula>AND(task_end&gt;=HY$5,task_start&lt;HZ$5)</formula>
    </cfRule>
  </conditionalFormatting>
  <conditionalFormatting sqref="KT21:KX21">
    <cfRule type="expression" dxfId="921" priority="1299">
      <formula>AND(TODAY()&gt;=IH$5,TODAY()&lt;II$5)</formula>
    </cfRule>
  </conditionalFormatting>
  <conditionalFormatting sqref="KT21:KX21">
    <cfRule type="expression" dxfId="920" priority="1297">
      <formula>AND(task_start&lt;=IH$5,ROUNDDOWN((task_end-task_start+1)*task_progress,0)+task_start-1&gt;=IH$5)</formula>
    </cfRule>
    <cfRule type="expression" dxfId="919" priority="1298" stopIfTrue="1">
      <formula>AND(task_end&gt;=IH$5,task_start&lt;II$5)</formula>
    </cfRule>
  </conditionalFormatting>
  <conditionalFormatting sqref="KR20:KS21">
    <cfRule type="expression" dxfId="918" priority="1296">
      <formula>AND(TODAY()&gt;=IF$5,TODAY()&lt;IG$5)</formula>
    </cfRule>
  </conditionalFormatting>
  <conditionalFormatting sqref="KR20:KS21">
    <cfRule type="expression" dxfId="917" priority="1294">
      <formula>AND(task_start&lt;=IF$5,ROUNDDOWN((task_end-task_start+1)*task_progress,0)+task_start-1&gt;=IF$5)</formula>
    </cfRule>
    <cfRule type="expression" dxfId="916" priority="1295" stopIfTrue="1">
      <formula>AND(task_end&gt;=IF$5,task_start&lt;IG$5)</formula>
    </cfRule>
  </conditionalFormatting>
  <conditionalFormatting sqref="LA21:LE21">
    <cfRule type="expression" dxfId="915" priority="1293">
      <formula>AND(TODAY()&gt;=IO$5,TODAY()&lt;IP$5)</formula>
    </cfRule>
  </conditionalFormatting>
  <conditionalFormatting sqref="LA21:LE21">
    <cfRule type="expression" dxfId="914" priority="1291">
      <formula>AND(task_start&lt;=IO$5,ROUNDDOWN((task_end-task_start+1)*task_progress,0)+task_start-1&gt;=IO$5)</formula>
    </cfRule>
    <cfRule type="expression" dxfId="913" priority="1292" stopIfTrue="1">
      <formula>AND(task_end&gt;=IO$5,task_start&lt;IP$5)</formula>
    </cfRule>
  </conditionalFormatting>
  <conditionalFormatting sqref="KY20:KZ21">
    <cfRule type="expression" dxfId="912" priority="1290">
      <formula>AND(TODAY()&gt;=IM$5,TODAY()&lt;IN$5)</formula>
    </cfRule>
  </conditionalFormatting>
  <conditionalFormatting sqref="KY20:KZ21">
    <cfRule type="expression" dxfId="911" priority="1288">
      <formula>AND(task_start&lt;=IM$5,ROUNDDOWN((task_end-task_start+1)*task_progress,0)+task_start-1&gt;=IM$5)</formula>
    </cfRule>
    <cfRule type="expression" dxfId="910" priority="1289" stopIfTrue="1">
      <formula>AND(task_end&gt;=IM$5,task_start&lt;IN$5)</formula>
    </cfRule>
  </conditionalFormatting>
  <conditionalFormatting sqref="LF20:LG21">
    <cfRule type="expression" dxfId="909" priority="1284">
      <formula>AND(TODAY()&gt;=IT$5,TODAY()&lt;IU$5)</formula>
    </cfRule>
  </conditionalFormatting>
  <conditionalFormatting sqref="LF20:LG21">
    <cfRule type="expression" dxfId="908" priority="1282">
      <formula>AND(task_start&lt;=IT$5,ROUNDDOWN((task_end-task_start+1)*task_progress,0)+task_start-1&gt;=IT$5)</formula>
    </cfRule>
    <cfRule type="expression" dxfId="907" priority="1283" stopIfTrue="1">
      <formula>AND(task_end&gt;=IT$5,task_start&lt;IU$5)</formula>
    </cfRule>
  </conditionalFormatting>
  <conditionalFormatting sqref="LO21:LS21">
    <cfRule type="expression" dxfId="906" priority="1281">
      <formula>AND(TODAY()&gt;=JC$5,TODAY()&lt;JD$5)</formula>
    </cfRule>
  </conditionalFormatting>
  <conditionalFormatting sqref="LO21:LS21">
    <cfRule type="expression" dxfId="905" priority="1279">
      <formula>AND(task_start&lt;=JC$5,ROUNDDOWN((task_end-task_start+1)*task_progress,0)+task_start-1&gt;=JC$5)</formula>
    </cfRule>
    <cfRule type="expression" dxfId="904" priority="1280" stopIfTrue="1">
      <formula>AND(task_end&gt;=JC$5,task_start&lt;JD$5)</formula>
    </cfRule>
  </conditionalFormatting>
  <conditionalFormatting sqref="LM20:LN21">
    <cfRule type="expression" dxfId="903" priority="1278">
      <formula>AND(TODAY()&gt;=JA$5,TODAY()&lt;JB$5)</formula>
    </cfRule>
  </conditionalFormatting>
  <conditionalFormatting sqref="LM20:LN21">
    <cfRule type="expression" dxfId="902" priority="1276">
      <formula>AND(task_start&lt;=JA$5,ROUNDDOWN((task_end-task_start+1)*task_progress,0)+task_start-1&gt;=JA$5)</formula>
    </cfRule>
    <cfRule type="expression" dxfId="901" priority="1277" stopIfTrue="1">
      <formula>AND(task_end&gt;=JA$5,task_start&lt;JB$5)</formula>
    </cfRule>
  </conditionalFormatting>
  <conditionalFormatting sqref="LV21:LZ21">
    <cfRule type="expression" dxfId="900" priority="1275">
      <formula>AND(TODAY()&gt;=JJ$5,TODAY()&lt;JK$5)</formula>
    </cfRule>
  </conditionalFormatting>
  <conditionalFormatting sqref="LV21:LZ21">
    <cfRule type="expression" dxfId="899" priority="1273">
      <formula>AND(task_start&lt;=JJ$5,ROUNDDOWN((task_end-task_start+1)*task_progress,0)+task_start-1&gt;=JJ$5)</formula>
    </cfRule>
    <cfRule type="expression" dxfId="898" priority="1274" stopIfTrue="1">
      <formula>AND(task_end&gt;=JJ$5,task_start&lt;JK$5)</formula>
    </cfRule>
  </conditionalFormatting>
  <conditionalFormatting sqref="LT20:LU21">
    <cfRule type="expression" dxfId="897" priority="1272">
      <formula>AND(TODAY()&gt;=JH$5,TODAY()&lt;JI$5)</formula>
    </cfRule>
  </conditionalFormatting>
  <conditionalFormatting sqref="LT20:LU21">
    <cfRule type="expression" dxfId="896" priority="1270">
      <formula>AND(task_start&lt;=JH$5,ROUNDDOWN((task_end-task_start+1)*task_progress,0)+task_start-1&gt;=JH$5)</formula>
    </cfRule>
    <cfRule type="expression" dxfId="895" priority="1271" stopIfTrue="1">
      <formula>AND(task_end&gt;=JH$5,task_start&lt;JI$5)</formula>
    </cfRule>
  </conditionalFormatting>
  <conditionalFormatting sqref="MC21:MG21">
    <cfRule type="expression" dxfId="894" priority="1269">
      <formula>AND(TODAY()&gt;=JQ$5,TODAY()&lt;JR$5)</formula>
    </cfRule>
  </conditionalFormatting>
  <conditionalFormatting sqref="MC21:MG21">
    <cfRule type="expression" dxfId="893" priority="1267">
      <formula>AND(task_start&lt;=JQ$5,ROUNDDOWN((task_end-task_start+1)*task_progress,0)+task_start-1&gt;=JQ$5)</formula>
    </cfRule>
    <cfRule type="expression" dxfId="892" priority="1268" stopIfTrue="1">
      <formula>AND(task_end&gt;=JQ$5,task_start&lt;JR$5)</formula>
    </cfRule>
  </conditionalFormatting>
  <conditionalFormatting sqref="MH20:MI21">
    <cfRule type="expression" dxfId="891" priority="1260">
      <formula>AND(TODAY()&gt;=JV$5,TODAY()&lt;JW$5)</formula>
    </cfRule>
  </conditionalFormatting>
  <conditionalFormatting sqref="MH20:MI21">
    <cfRule type="expression" dxfId="890" priority="1258">
      <formula>AND(task_start&lt;=JV$5,ROUNDDOWN((task_end-task_start+1)*task_progress,0)+task_start-1&gt;=JV$5)</formula>
    </cfRule>
    <cfRule type="expression" dxfId="889" priority="1259" stopIfTrue="1">
      <formula>AND(task_end&gt;=JV$5,task_start&lt;JW$5)</formula>
    </cfRule>
  </conditionalFormatting>
  <conditionalFormatting sqref="JI24:JJ24">
    <cfRule type="expression" dxfId="888" priority="1248">
      <formula>AND(TODAY()&gt;=GW$5,TODAY()&lt;GX$5)</formula>
    </cfRule>
  </conditionalFormatting>
  <conditionalFormatting sqref="JI24:JJ24">
    <cfRule type="expression" dxfId="887" priority="1246">
      <formula>AND(task_start&lt;=GW$5,ROUNDDOWN((task_end-task_start+1)*task_progress,0)+task_start-1&gt;=GW$5)</formula>
    </cfRule>
    <cfRule type="expression" dxfId="886" priority="1247" stopIfTrue="1">
      <formula>AND(task_end&gt;=GW$5,task_start&lt;GX$5)</formula>
    </cfRule>
  </conditionalFormatting>
  <conditionalFormatting sqref="JW24:JX24">
    <cfRule type="expression" dxfId="885" priority="1236">
      <formula>AND(TODAY()&gt;=HK$5,TODAY()&lt;HL$5)</formula>
    </cfRule>
  </conditionalFormatting>
  <conditionalFormatting sqref="JW24:JX24">
    <cfRule type="expression" dxfId="884" priority="1234">
      <formula>AND(task_start&lt;=HK$5,ROUNDDOWN((task_end-task_start+1)*task_progress,0)+task_start-1&gt;=HK$5)</formula>
    </cfRule>
    <cfRule type="expression" dxfId="883" priority="1235" stopIfTrue="1">
      <formula>AND(task_end&gt;=HK$5,task_start&lt;HL$5)</formula>
    </cfRule>
  </conditionalFormatting>
  <conditionalFormatting sqref="KD24:KE24">
    <cfRule type="expression" dxfId="882" priority="1230">
      <formula>AND(TODAY()&gt;=HR$5,TODAY()&lt;HS$5)</formula>
    </cfRule>
  </conditionalFormatting>
  <conditionalFormatting sqref="KD24:KE24">
    <cfRule type="expression" dxfId="881" priority="1228">
      <formula>AND(task_start&lt;=HR$5,ROUNDDOWN((task_end-task_start+1)*task_progress,0)+task_start-1&gt;=HR$5)</formula>
    </cfRule>
    <cfRule type="expression" dxfId="880" priority="1229" stopIfTrue="1">
      <formula>AND(task_end&gt;=HR$5,task_start&lt;HS$5)</formula>
    </cfRule>
  </conditionalFormatting>
  <conditionalFormatting sqref="KK24:KL24">
    <cfRule type="expression" dxfId="879" priority="1224">
      <formula>AND(TODAY()&gt;=HY$5,TODAY()&lt;HZ$5)</formula>
    </cfRule>
  </conditionalFormatting>
  <conditionalFormatting sqref="KK24:KL24">
    <cfRule type="expression" dxfId="878" priority="1222">
      <formula>AND(task_start&lt;=HY$5,ROUNDDOWN((task_end-task_start+1)*task_progress,0)+task_start-1&gt;=HY$5)</formula>
    </cfRule>
    <cfRule type="expression" dxfId="877" priority="1223" stopIfTrue="1">
      <formula>AND(task_end&gt;=HY$5,task_start&lt;HZ$5)</formula>
    </cfRule>
  </conditionalFormatting>
  <conditionalFormatting sqref="KR24:KS24">
    <cfRule type="expression" dxfId="876" priority="1218">
      <formula>AND(TODAY()&gt;=IF$5,TODAY()&lt;IG$5)</formula>
    </cfRule>
  </conditionalFormatting>
  <conditionalFormatting sqref="KR24:KS24">
    <cfRule type="expression" dxfId="875" priority="1216">
      <formula>AND(task_start&lt;=IF$5,ROUNDDOWN((task_end-task_start+1)*task_progress,0)+task_start-1&gt;=IF$5)</formula>
    </cfRule>
    <cfRule type="expression" dxfId="874" priority="1217" stopIfTrue="1">
      <formula>AND(task_end&gt;=IF$5,task_start&lt;IG$5)</formula>
    </cfRule>
  </conditionalFormatting>
  <conditionalFormatting sqref="KY24:KZ24">
    <cfRule type="expression" dxfId="873" priority="1212">
      <formula>AND(TODAY()&gt;=IM$5,TODAY()&lt;IN$5)</formula>
    </cfRule>
  </conditionalFormatting>
  <conditionalFormatting sqref="KY24:KZ24">
    <cfRule type="expression" dxfId="872" priority="1210">
      <formula>AND(task_start&lt;=IM$5,ROUNDDOWN((task_end-task_start+1)*task_progress,0)+task_start-1&gt;=IM$5)</formula>
    </cfRule>
    <cfRule type="expression" dxfId="871" priority="1211" stopIfTrue="1">
      <formula>AND(task_end&gt;=IM$5,task_start&lt;IN$5)</formula>
    </cfRule>
  </conditionalFormatting>
  <conditionalFormatting sqref="LF24:LG24">
    <cfRule type="expression" dxfId="870" priority="1206">
      <formula>AND(TODAY()&gt;=IT$5,TODAY()&lt;IU$5)</formula>
    </cfRule>
  </conditionalFormatting>
  <conditionalFormatting sqref="LF24:LG24">
    <cfRule type="expression" dxfId="869" priority="1204">
      <formula>AND(task_start&lt;=IT$5,ROUNDDOWN((task_end-task_start+1)*task_progress,0)+task_start-1&gt;=IT$5)</formula>
    </cfRule>
    <cfRule type="expression" dxfId="868" priority="1205" stopIfTrue="1">
      <formula>AND(task_end&gt;=IT$5,task_start&lt;IU$5)</formula>
    </cfRule>
  </conditionalFormatting>
  <conditionalFormatting sqref="LM24:LN24">
    <cfRule type="expression" dxfId="867" priority="1200">
      <formula>AND(TODAY()&gt;=JA$5,TODAY()&lt;JB$5)</formula>
    </cfRule>
  </conditionalFormatting>
  <conditionalFormatting sqref="LM24:LN24">
    <cfRule type="expression" dxfId="866" priority="1198">
      <formula>AND(task_start&lt;=JA$5,ROUNDDOWN((task_end-task_start+1)*task_progress,0)+task_start-1&gt;=JA$5)</formula>
    </cfRule>
    <cfRule type="expression" dxfId="865" priority="1199" stopIfTrue="1">
      <formula>AND(task_end&gt;=JA$5,task_start&lt;JB$5)</formula>
    </cfRule>
  </conditionalFormatting>
  <conditionalFormatting sqref="LT24:LU24">
    <cfRule type="expression" dxfId="864" priority="1194">
      <formula>AND(TODAY()&gt;=JH$5,TODAY()&lt;JI$5)</formula>
    </cfRule>
  </conditionalFormatting>
  <conditionalFormatting sqref="LT24:LU24">
    <cfRule type="expression" dxfId="863" priority="1192">
      <formula>AND(task_start&lt;=JH$5,ROUNDDOWN((task_end-task_start+1)*task_progress,0)+task_start-1&gt;=JH$5)</formula>
    </cfRule>
    <cfRule type="expression" dxfId="862" priority="1193" stopIfTrue="1">
      <formula>AND(task_end&gt;=JH$5,task_start&lt;JI$5)</formula>
    </cfRule>
  </conditionalFormatting>
  <conditionalFormatting sqref="MH24:MI24">
    <cfRule type="expression" dxfId="861" priority="1182">
      <formula>AND(TODAY()&gt;=JV$5,TODAY()&lt;JW$5)</formula>
    </cfRule>
  </conditionalFormatting>
  <conditionalFormatting sqref="MH24:MI24">
    <cfRule type="expression" dxfId="860" priority="1180">
      <formula>AND(task_start&lt;=JV$5,ROUNDDOWN((task_end-task_start+1)*task_progress,0)+task_start-1&gt;=JV$5)</formula>
    </cfRule>
    <cfRule type="expression" dxfId="859" priority="1181" stopIfTrue="1">
      <formula>AND(task_end&gt;=JV$5,task_start&lt;JW$5)</formula>
    </cfRule>
  </conditionalFormatting>
  <conditionalFormatting sqref="KU13:KV13 KN13:KS13 LX21:LZ21 LQ21:LV21 MC21:ME21 LD21:LG21 KJ21:KO21 KW21:LB21 LL21 KC13:KL13 JZ21:KH21">
    <cfRule type="expression" dxfId="858" priority="1174">
      <formula>AND(TODAY()&gt;=IL$5,TODAY()&lt;IM$5)</formula>
    </cfRule>
  </conditionalFormatting>
  <conditionalFormatting sqref="KU13:KV13 KN13:KS13 LX21:LZ21 LQ21:LV21 MC21:ME21 LD21:LG21 KJ21:KO21 KW21:LB21 LL21 KC13:KL13 JZ21:KH21">
    <cfRule type="expression" dxfId="857" priority="1175">
      <formula>AND(task_start&lt;=IL$5,ROUNDDOWN((task_end-task_start+1)*task_progress,0)+task_start-1&gt;=IL$5)</formula>
    </cfRule>
    <cfRule type="expression" dxfId="856" priority="1176" stopIfTrue="1">
      <formula>AND(task_end&gt;=IL$5,task_start&lt;IM$5)</formula>
    </cfRule>
  </conditionalFormatting>
  <conditionalFormatting sqref="IX10:IZ10 LI10:LJ13 JT10 IQ10:IV10 JX10:KD11 MG13:MM13 MD10:ME12 MG10:MI12 IQ12:IV13 JT11:JV11 JX13:KB13 JT13:JV13 MA10:MB12 MA13:ME13 MF10:MF13 JA10:JA11 IX13:JA13 KH10:KP11 MK10:MM12 MN10:MN13 IU11:IV11 KH12:KI12 EW10:FM10 FK12:FM13 HD12:HH13 HD10:HH10 MY10:NF13 MB10:MB13 KQ10:LH12 EL48:FI49 EK43:FI47 IP8:JA8 HD28:HH35 HW28:HW49 HD38:HH42 HH47:HI48 HE45:HH46 HE49:HV49 LC21 KE10:KG12 LL10:LZ13 LK10:LK12 LK15:LK16 LK19:LK20 LK24:LK26 LK29:LK31 LK34:LK36 LK39:LK41 LK44:LK46 HJ10:IO10 HJ12:IO13 HF8:IN8 HW45:JA49 FN45:GQ46 EJ11:EV11 EJ12:FI13 DX11:EI13 CZ11:DU13 MP10:MW13 MO10:MO12 MO15:MO16 MO24:MO26 MO29:MO31 MO34:MO36 MO39:MO41 MO44:MO46 MO49 MO19:MO21 LK49 FK18:FM49 EL16:FI42 HD18:JA18 BY8:BY18">
    <cfRule type="expression" dxfId="855" priority="1173">
      <formula>AND(TODAY()&gt;=XFB$5,TODAY()&lt;XFC$5)</formula>
    </cfRule>
  </conditionalFormatting>
  <conditionalFormatting sqref="IX10:IZ10 LI10:LJ13 JT10 IQ10:IV10 JX10:KD11 MG13:MM13 MD10:ME12 MG10:MI12 IQ12:IV13 JT11:JV11 JX13:KB13 JT13:JV13 MA10:MB12 MA13:ME13 MF10:MF13 JA10:JA11 IX13:JA13 KH10:KP11 MK10:MM12 MN10:MN13 IU11:IV11 KH12:KI12 EW10:FM10 FK12:FM13 HD12:HH13 HD10:HH10 MY10:NF13 MB10:MB13 KQ10:LH12 EL48:FI49 EK43:FI47 IP8:JA8 HD28:HH35 HW28:HW49 HD38:HH42 HH47:HI48 HE45:HH46 HE49:HV49 LC21 KE10:KG12 LL10:LZ13 LK10:LK12 LK15:LK16 LK19:LK20 LK24:LK26 LK29:LK31 LK34:LK36 LK39:LK41 LK44:LK46 HJ10:IO10 HJ12:IO13 HF8:IN8 HW45:JA49 FN45:GQ46 EJ11:EV11 EJ12:FI13 DX11:EI13 CZ11:DU13 MP10:MW13 MO10:MO12 MO15:MO16 MO24:MO26 MO29:MO31 MO34:MO36 MO39:MO41 MO44:MO46 MO49 MO19:MO21 LK49 FK18:FM49 EL16:FI42 HD18:JA18 BY8:BY18">
    <cfRule type="expression" dxfId="854" priority="1171">
      <formula>AND(task_start&lt;=XFB$5,ROUNDDOWN((task_end-task_start+1)*task_progress,0)+task_start-1&gt;=XFB$5)</formula>
    </cfRule>
    <cfRule type="expression" dxfId="853" priority="1172" stopIfTrue="1">
      <formula>AND(task_end&gt;=XFB$5,task_start&lt;XFC$5)</formula>
    </cfRule>
  </conditionalFormatting>
  <conditionalFormatting sqref="I42">
    <cfRule type="expression" dxfId="852" priority="1170">
      <formula>AND(TODAY()&gt;=I$5,TODAY()&lt;J$5)</formula>
    </cfRule>
  </conditionalFormatting>
  <conditionalFormatting sqref="I42">
    <cfRule type="expression" dxfId="851" priority="1168">
      <formula>AND(task_start&lt;=I$5,ROUNDDOWN((task_end-task_start+1)*task_progress,0)+task_start-1&gt;=I$5)</formula>
    </cfRule>
    <cfRule type="expression" dxfId="850" priority="1169" stopIfTrue="1">
      <formula>AND(task_end&gt;=I$5,task_start&lt;J$5)</formula>
    </cfRule>
  </conditionalFormatting>
  <conditionalFormatting sqref="IV22">
    <cfRule type="expression" dxfId="849" priority="1164">
      <formula>AND(TODAY()&gt;=GJ$5,TODAY()&lt;GK$5)</formula>
    </cfRule>
  </conditionalFormatting>
  <conditionalFormatting sqref="IV22">
    <cfRule type="expression" dxfId="848" priority="1162">
      <formula>AND(task_start&lt;=GJ$5,ROUNDDOWN((task_end-task_start+1)*task_progress,0)+task_start-1&gt;=GJ$5)</formula>
    </cfRule>
    <cfRule type="expression" dxfId="847" priority="1163" stopIfTrue="1">
      <formula>AND(task_end&gt;=GJ$5,task_start&lt;GK$5)</formula>
    </cfRule>
  </conditionalFormatting>
  <conditionalFormatting sqref="HB43:HC43">
    <cfRule type="expression" dxfId="846" priority="2184">
      <formula>AND(TODAY()&gt;=FQ$5,TODAY()&lt;AGF$4)</formula>
    </cfRule>
  </conditionalFormatting>
  <conditionalFormatting sqref="HB43:HC43">
    <cfRule type="expression" dxfId="845" priority="2187">
      <formula>AND(task_start&lt;=FQ$5,ROUNDDOWN((task_end-task_start+1)*task_progress,0)+task_start-1&gt;=FQ$5)</formula>
    </cfRule>
    <cfRule type="expression" dxfId="844" priority="2188" stopIfTrue="1">
      <formula>AND(task_end&gt;=FQ$5,task_start&lt;AGF$4)</formula>
    </cfRule>
  </conditionalFormatting>
  <conditionalFormatting sqref="IB43:IF43">
    <cfRule type="expression" dxfId="843" priority="1158">
      <formula>AND(TODAY()&gt;=FP$5,TODAY()&lt;FQ$5)</formula>
    </cfRule>
  </conditionalFormatting>
  <conditionalFormatting sqref="IB43:IF43">
    <cfRule type="expression" dxfId="842" priority="1156">
      <formula>AND(task_start&lt;=FP$5,ROUNDDOWN((task_end-task_start+1)*task_progress,0)+task_start-1&gt;=FP$5)</formula>
    </cfRule>
    <cfRule type="expression" dxfId="841" priority="1157" stopIfTrue="1">
      <formula>AND(task_end&gt;=FP$5,task_start&lt;FQ$5)</formula>
    </cfRule>
  </conditionalFormatting>
  <conditionalFormatting sqref="II43:IL43">
    <cfRule type="expression" dxfId="840" priority="1155">
      <formula>AND(TODAY()&gt;=FW$5,TODAY()&lt;FX$5)</formula>
    </cfRule>
  </conditionalFormatting>
  <conditionalFormatting sqref="II43:IL43">
    <cfRule type="expression" dxfId="839" priority="1153">
      <formula>AND(task_start&lt;=FW$5,ROUNDDOWN((task_end-task_start+1)*task_progress,0)+task_start-1&gt;=FW$5)</formula>
    </cfRule>
    <cfRule type="expression" dxfId="838" priority="1154" stopIfTrue="1">
      <formula>AND(task_end&gt;=FW$5,task_start&lt;FX$5)</formula>
    </cfRule>
  </conditionalFormatting>
  <conditionalFormatting sqref="HY43">
    <cfRule type="expression" dxfId="837" priority="1149">
      <formula>AND(TODAY()&gt;=FM$5,TODAY()&lt;FN$5)</formula>
    </cfRule>
  </conditionalFormatting>
  <conditionalFormatting sqref="HY43">
    <cfRule type="expression" dxfId="836" priority="1147">
      <formula>AND(task_start&lt;=FM$5,ROUNDDOWN((task_end-task_start+1)*task_progress,0)+task_start-1&gt;=FM$5)</formula>
    </cfRule>
    <cfRule type="expression" dxfId="835" priority="1148" stopIfTrue="1">
      <formula>AND(task_end&gt;=FM$5,task_start&lt;FN$5)</formula>
    </cfRule>
  </conditionalFormatting>
  <conditionalFormatting sqref="CK6:CP7 CR6:CW7 FQ48:FQ49 GE48:GJ49 GL48:GL49 CD6:CI7 JK6:JP7 GF44:GK44 JY6:MO7 GN48:GO49 FS48:FV49 GN45:GQ46 NS6:NS16 GL44:GL46 GM44:GM49 FR45:FR49 FV47 GD47:GF47 GH47:GK47 JR6:JW7 GE43:GO43 FR43:FV43 FX6:GC8 JD6:JI9 JK8:JW9 GE28:GJ42 HE43:HG44 FQ6:FV8 GL8:GP8 FQ44:FU44 HQ47:HT48 HJ43:HT44 IN43:IO44 GN44:GO44 GV25:HT27 HE47:HG48 MQ6:MV16 MX6:NC16 NE6:NJ16 NL6:NQ16 JK28:JW49 JD27:JI49 BZ8:BZ9 CK43:CM49 KI8:LJ13 JK14:JW16 JG14:JI14 JE15:JI15 JD16:JI16 KI22:LG22 GL6:JB7 KK20:KL20 KK23:KL24 KR20:KS20 KR23:KS24 KY20:KZ20 KY23:KZ24 LF20:LG20 LF23:LG24 LT20:LU20 LT23:LU24 MN20:MN24 MH23:MI24 MH20:MI20 KI25:LJ49 MA25:MN25 MC21:MI22 MA20:MB24 LM23:LN24 LM20:LN20 LM21:LZ22 BZ6:CB7 CY7:FO7 JK10:JP11 JK13:JP13 JK19:JO19 FQ12:FV13 GL12:GO13 FX12:GC13 HA12:HC13 FQ10:FV10 GL10:GP10 FX10:GC10 HA10:HC10 GP47:GP49 GZ43:HD49 HA28:HC35 HA38:HC42 GT43:HD46 GQ48:GQ49 GY49:HD49 JD26:JH26 JK23:JO27 JL22:JO22 JB25 CK8:CM9 FX16:GA16 FX17:FY17 LH22:LJ24 BY6 JY8:KH9 JY14:LJ16 JU21:LJ21 LL21:LL24 LL25:LU25 LL8:MN16 LK8:LK9 LK13:LK14 LK22:LK23 LK27:LK28 LK32:LK33 LK37:LK38 LK42:LK43 LK47:LK48 JB8:JB9 JB11 JB22 GR12:GY13 GR10:GY10 GQ19:HT22 GQ24:GU27 GU18 GU23 HW43:IL44 FN48:FO49 FN8:FO8 FN12:FO13 FN10:FO10 CN48:EK49 BZ8:CI8 BZ43:CI49 BZ10:CY13 BZ14:CM17 BY48:BY49 BY42:EC42 LL26:MN49 MO8:MO9 MO13:MO14 MO22:MO23 MO27:MO28 MO32:MO33 MO37:MO38 MO42:MO43 MO47:MO48 GR28:GS35 GW36:HT36 GX37:HT37 GU48:GV48 GR49:GW49 GR48 GR38:GS47 GR36:GR37 GE6:GJ8 CZ6:FO6 JY28:KH49 GE18:GJ18 FX18:GC49 CK18:CM41 KI18:LJ19 JD18:JI18 JK18:JW18 NL18:NQ49 NE18:NJ49 MX18:NC49 MQ18:MV49 NS18:NS49 FQ18:FV42 GL18:GO42 HA18:HC18 JY18:KH18 LL18:MN19 LK18 FN16:FO45 BZ18:CI41 MO18 CN18:EK30 GP18:GP44 JB18:JB19">
    <cfRule type="expression" dxfId="834" priority="1146">
      <formula>AND(TODAY()&gt;=BX$5,TODAY()&lt;BY$5)</formula>
    </cfRule>
  </conditionalFormatting>
  <conditionalFormatting sqref="CR7:CW7 CY7:FO7 GE7:GJ8 GL7:JB7 FQ48:FQ49 GE48:GJ49 GL48:GL49 CA7:CB7 CD7:CI7 JK7:JP7 GF44:GK44 JY7:MO7 GN48:GO49 FS48:FV49 GN45:GQ46 NS7:NS16 GL44:GL46 GM44:GM49 FR45:FR49 FV47 GD47:GF47 GH47:GK47 JR7:JW7 GE43:GO43 FR43:FV43 FX7:GC8 JD7:JI9 JK8:JW9 GE28:GJ42 HE43:HG44 FQ7:FV8 GL8:GP8 FQ44:FU44 HQ47:HT48 HJ43:HT44 IN43:IO44 GN44:GO44 GV25:HT27 HE47:HG48 MQ7:MV16 MX7:NC16 NE7:NJ16 NL7:NQ16 JK28:JW49 JD27:JI49 BZ7:BZ9 CK43:CM49 KI8:LJ13 JK14:JW16 JG14:JI14 JE15:JI15 JD16:JI16 KI22:LG22 KK20:KL20 KK23:KL24 KR20:KS20 KR23:KS24 KY20:KZ20 KY23:KZ24 LF20:LG20 LF23:LG24 LT20:LU20 LT23:LU24 MN20:MN24 MH23:MI24 MH20:MI20 KI25:LJ49 MA25:MN25 MC21:MI22 MA20:MB24 LM23:LN24 LM20:LN20 LM21:LZ22 CK7:CP7 JK10:JP11 JK13:JP13 JK19:JO19 FQ12:FV13 GL12:GO13 FX12:GC13 HA12:HC13 FQ10:FV10 GL10:GP10 FX10:GC10 HA10:HC10 GP47:GP49 GZ43:HD49 HA28:HC35 HA38:HC42 GT43:HD46 GQ48:GQ49 GY49:HD49 JD26:JH26 JK23:JO27 JL22:JO22 JB25 CK8:CM9 FX16:GA16 FX17:FY17 LH22:LJ24 JY8:KH9 JY14:LJ16 JU21:LJ21 LL21:LL24 LL25:LU25 LL8:MN16 LK8:LK9 LK13:LK14 LK22:LK23 LK27:LK28 LK32:LK33 LK37:LK38 LK42:LK43 LK47:LK48 JB8:JB9 JB11 JB22 GR12:GY13 GR10:GY10 GQ19:HT22 GQ24:GU27 GU18 GU23 HW43:IL44 FN48:FO49 FN8:FO8 FN12:FO13 FN10:FO10 CN48:EK49 BZ8:CI8 BZ43:CI49 BZ10:CY13 BZ14:CM17 BY48:BY49 BY42:EC42 LL26:MN49 MO8:MO9 MO13:MO14 MO22:MO23 MO27:MO28 MO32:MO33 MO37:MO38 MO42:MO43 MO47:MO48 GR28:GS35 GW36:HT36 GX37:HT37 GU48:GV48 GR49:GW49 GR48 GR38:GS47 GR36:GR37 JY28:KH49 GE18:GJ18 FX18:GC49 CK18:CM41 KI18:LJ19 JD18:JI18 JK18:JW18 NL18:NQ49 NE18:NJ49 MX18:NC49 MQ18:MV49 NS18:NS49 FQ18:FV42 GL18:GO42 HA18:HC18 JY18:KH18 LL18:MN19 LK18 FN16:FO45 BZ18:CI41 MO18 CN18:EK30 GP18:GP44 JB18:JB19">
    <cfRule type="expression" dxfId="833" priority="1144">
      <formula>AND(task_start&lt;=BX$5,ROUNDDOWN((task_end-task_start+1)*task_progress,0)+task_start-1&gt;=BX$5)</formula>
    </cfRule>
    <cfRule type="expression" dxfId="832" priority="1145" stopIfTrue="1">
      <formula>AND(task_end&gt;=BX$5,task_start&lt;BY$5)</formula>
    </cfRule>
  </conditionalFormatting>
  <conditionalFormatting sqref="HO48:HT48 HN47:HN48 HC48:HG48 GX47:HD47 HJ48:HM48 GX43:HC43 IO44 HN43:HN44 GZ44:HD44 JW27:KC27 MC27:MH27 JS27:JU27 IP27:IU27 II27:IJ27 IW27:JA27 IZ19:JA19 KH27:LG27 KD25:KE27 KD19:KE19 LM27:MA27 LH25:LJ27 MJ27:ML27 LH19:LJ19 IL27:IN27 MM19:MN19 MM25:MN27 MN20:MN24 GX24:GY24 HC24:HD24 HH24:HI24 HM24:HN24 HR24:HS24 GZ37:HC37 HE37:HH37 HJ37:HM37 HO37:HR37 HT37 KG25:KG27 KF27 LL25:LL27 GR43:GS44 GR37 GQ19:HT19 GQ24:GU24 HW44:IL44 HW26:IH27 GQ47:GS47">
    <cfRule type="expression" dxfId="831" priority="1143">
      <formula>AND(TODAY()&gt;=DQ$5,TODAY()&lt;DR$5)</formula>
    </cfRule>
  </conditionalFormatting>
  <conditionalFormatting sqref="HO48:HT48 HN47:HN48 HC48:HG48 GX47:HD47 HJ48:HM48 GX43:HC43 IO44 HN43:HN44 GZ44:HD44 JW27:KC27 MC27:MH27 JS27:JU27 IP27:IU27 II27:IJ27 IW27:JA27 IZ19:JA19 KH27:LG27 KD25:KE27 KD19:KE19 LM27:MA27 LH25:LJ27 MJ27:ML27 LH19:LJ19 IL27:IN27 MM19:MN19 MM25:MN27 MN20:MN24 GX24:GY24 HC24:HD24 HH24:HI24 HM24:HN24 HR24:HS24 GZ37:HC37 HE37:HH37 HJ37:HM37 HO37:HR37 HT37 KG25:KG27 KF27 LL25:LL27 GR43:GS44 GR37 GQ19:HT19 GQ24:GU24 HW44:IL44 HW26:IH27 GQ47:GS47">
    <cfRule type="expression" dxfId="830" priority="1141">
      <formula>AND(task_start&lt;=DQ$5,ROUNDDOWN((task_end-task_start+1)*task_progress,0)+task_start-1&gt;=DQ$5)</formula>
    </cfRule>
    <cfRule type="expression" dxfId="829" priority="1142" stopIfTrue="1">
      <formula>AND(task_end&gt;=DQ$5,task_start&lt;DR$5)</formula>
    </cfRule>
  </conditionalFormatting>
  <conditionalFormatting sqref="GQ47">
    <cfRule type="expression" dxfId="828" priority="1129">
      <formula>AND(TODAY()&gt;=EE$5,TODAY()&lt;AET$4)</formula>
    </cfRule>
  </conditionalFormatting>
  <conditionalFormatting sqref="GQ47">
    <cfRule type="expression" dxfId="827" priority="1130">
      <formula>AND(task_start&lt;=EE$5,ROUNDDOWN((task_end-task_start+1)*task_progress,0)+task_start-1&gt;=EE$5)</formula>
    </cfRule>
    <cfRule type="expression" dxfId="826" priority="1131" stopIfTrue="1">
      <formula>AND(task_end&gt;=EE$5,task_start&lt;AET$4)</formula>
    </cfRule>
  </conditionalFormatting>
  <conditionalFormatting sqref="GX47:GY47">
    <cfRule type="expression" dxfId="825" priority="1126">
      <formula>AND(TODAY()&gt;=EL$5,TODAY()&lt;AFA$4)</formula>
    </cfRule>
  </conditionalFormatting>
  <conditionalFormatting sqref="GX47:GY47">
    <cfRule type="expression" dxfId="824" priority="1127">
      <formula>AND(task_start&lt;=EL$5,ROUNDDOWN((task_end-task_start+1)*task_progress,0)+task_start-1&gt;=EL$5)</formula>
    </cfRule>
    <cfRule type="expression" dxfId="823" priority="1128" stopIfTrue="1">
      <formula>AND(task_end&gt;=EL$5,task_start&lt;AFA$4)</formula>
    </cfRule>
  </conditionalFormatting>
  <conditionalFormatting sqref="HE47:HF47">
    <cfRule type="expression" dxfId="822" priority="1123">
      <formula>AND(TODAY()&gt;=ES$5,TODAY()&lt;AFH$4)</formula>
    </cfRule>
  </conditionalFormatting>
  <conditionalFormatting sqref="HE47:HF47">
    <cfRule type="expression" dxfId="821" priority="1124">
      <formula>AND(task_start&lt;=ES$5,ROUNDDOWN((task_end-task_start+1)*task_progress,0)+task_start-1&gt;=ES$5)</formula>
    </cfRule>
    <cfRule type="expression" dxfId="820" priority="1125" stopIfTrue="1">
      <formula>AND(task_end&gt;=ES$5,task_start&lt;AFH$4)</formula>
    </cfRule>
  </conditionalFormatting>
  <conditionalFormatting sqref="HL47:HM47">
    <cfRule type="expression" dxfId="819" priority="1120">
      <formula>AND(TODAY()&gt;=FA$5,TODAY()&lt;AFP$4)</formula>
    </cfRule>
  </conditionalFormatting>
  <conditionalFormatting sqref="HL47:HM47">
    <cfRule type="expression" dxfId="818" priority="1121">
      <formula>AND(task_start&lt;=FA$5,ROUNDDOWN((task_end-task_start+1)*task_progress,0)+task_start-1&gt;=FA$5)</formula>
    </cfRule>
    <cfRule type="expression" dxfId="817" priority="1122" stopIfTrue="1">
      <formula>AND(task_end&gt;=FA$5,task_start&lt;AFP$4)</formula>
    </cfRule>
  </conditionalFormatting>
  <conditionalFormatting sqref="HE44">
    <cfRule type="expression" dxfId="816" priority="2202">
      <formula>AND(TODAY()&gt;=GB$5,TODAY()&lt;GC$5)</formula>
    </cfRule>
  </conditionalFormatting>
  <conditionalFormatting sqref="HE44">
    <cfRule type="expression" dxfId="815" priority="2205">
      <formula>AND(task_start&lt;=GB$5,ROUNDDOWN((task_end-task_start+1)*task_progress,0)+task_start-1&gt;=GB$5)</formula>
    </cfRule>
    <cfRule type="expression" dxfId="814" priority="2206" stopIfTrue="1">
      <formula>AND(task_end&gt;=GB$5,task_start&lt;GC$5)</formula>
    </cfRule>
  </conditionalFormatting>
  <conditionalFormatting sqref="FF14:FF15 IZ14 IE14 IS14 IS16 IE16:IE17 FM14:FM15 IX17 JD17 JJ17 JP17 JV17 KB17 KH17 KN17 KT17 KZ17 LF17 LR17 LX17 MD17 MJ17 MV17 NB17 NH17 NN17 LK17:LL17 MO17:MP17">
    <cfRule type="expression" dxfId="813" priority="1105">
      <formula>AND(TODAY()&gt;=CP$5,TODAY()&lt;ADE$4)</formula>
    </cfRule>
  </conditionalFormatting>
  <conditionalFormatting sqref="FF14:FF15 IZ14 IE14 IS14 IS16 IE16:IE17 FM14:FM15 IX17 JD17 JJ17 JP17 JV17 KB17 KH17 KN17 KT17 KZ17 LF17 LR17 LX17 MD17 MJ17 MV17 NB17 NH17 NN17 LK17:LL17 MO17:MP17">
    <cfRule type="expression" dxfId="812" priority="1106">
      <formula>AND(task_start&lt;=CP$5,ROUNDDOWN((task_end-task_start+1)*task_progress,0)+task_start-1&gt;=CP$5)</formula>
    </cfRule>
    <cfRule type="expression" dxfId="811" priority="1107" stopIfTrue="1">
      <formula>AND(task_end&gt;=CP$5,task_start&lt;ADE$4)</formula>
    </cfRule>
  </conditionalFormatting>
  <conditionalFormatting sqref="KJ12:KP12">
    <cfRule type="expression" dxfId="810" priority="1101">
      <formula>AND(TODAY()&gt;=HI$5,TODAY()&lt;HJ$5)</formula>
    </cfRule>
  </conditionalFormatting>
  <conditionalFormatting sqref="KJ12:KP12">
    <cfRule type="expression" dxfId="809" priority="1099">
      <formula>AND(task_start&lt;=HI$5,ROUNDDOWN((task_end-task_start+1)*task_progress,0)+task_start-1&gt;=HI$5)</formula>
    </cfRule>
    <cfRule type="expression" dxfId="808" priority="1100" stopIfTrue="1">
      <formula>AND(task_end&gt;=HI$5,task_start&lt;HJ$5)</formula>
    </cfRule>
  </conditionalFormatting>
  <conditionalFormatting sqref="LE13:LH13">
    <cfRule type="expression" dxfId="807" priority="1098">
      <formula>AND(TODAY()&gt;=ID$5,TODAY()&lt;IE$5)</formula>
    </cfRule>
  </conditionalFormatting>
  <conditionalFormatting sqref="LE13:LH13">
    <cfRule type="expression" dxfId="806" priority="1096">
      <formula>AND(task_start&lt;=ID$5,ROUNDDOWN((task_end-task_start+1)*task_progress,0)+task_start-1&gt;=ID$5)</formula>
    </cfRule>
    <cfRule type="expression" dxfId="805" priority="1097" stopIfTrue="1">
      <formula>AND(task_end&gt;=ID$5,task_start&lt;IE$5)</formula>
    </cfRule>
  </conditionalFormatting>
  <conditionalFormatting sqref="FB14:FE15 IN14:IR14 IT14:IY14 IF14:IH14 JF14 CN14:DC14 EL15:EP15 IN16 IR16 FG14:FL15 HM16:HV17 HZ16:ID17 FO14:GA15 IO21 IT17:IW17 IZ17:JC17 JF17:JI17 JL17:JO17 JR17:JU17 JX17:KA17 KD17:KE17 KJ17:KM17 KP17:KS17 KV17:KY17 LB17:LE17 LH17:LJ17 LN17:LQ17 LT17:LW17 LZ17:MC17 MF17:MI17 ML17:MN17 MR17:MU17 MX17:NA17 ND17:NG17 NJ17:NM17 NP17:NS17 IN17:IQ17 KG17 GB14:HL17 HM14:ID14 DE14:EP14">
    <cfRule type="expression" dxfId="804" priority="2208">
      <formula>AND(TODAY()&gt;=X$5,TODAY()&lt;Y$5)</formula>
    </cfRule>
  </conditionalFormatting>
  <conditionalFormatting sqref="FB14:FE15 IN14:IR14 IT14:IY14 IF14:IH14 JF14 CN14:DC14 EL15:EP15 IN16 IR16 FG14:FL15 HM16:HV17 HZ16:ID17 FO14:GA15 IT17:IW17 IZ17:JC17 JF17:JI17 JL17:JO17 JR17:JU17 JX17:KA17 KD17:KE17 KJ17:KM17 KP17:KS17 KV17:KY17 LB17:LE17 LH17:LJ17 LN17:LQ17 LT17:LW17 LZ17:MC17 MF17:MI17 ML17:MN17 MR17:MU17 MX17:NA17 ND17:NG17 NJ17:NM17 NP17:NS17 IN17:IQ17 KG17 GB14:HL17 HM14:ID14 DE14:EP14">
    <cfRule type="expression" dxfId="803" priority="2217">
      <formula>AND(task_start&lt;=X$5,ROUNDDOWN((task_end-task_start+1)*task_progress,0)+task_start-1&gt;=X$5)</formula>
    </cfRule>
    <cfRule type="expression" dxfId="802" priority="2218" stopIfTrue="1">
      <formula>AND(task_end&gt;=X$5,task_start&lt;Y$5)</formula>
    </cfRule>
  </conditionalFormatting>
  <conditionalFormatting sqref="HM11">
    <cfRule type="expression" dxfId="801" priority="1089">
      <formula>AND(TODAY()&gt;=EL$5,TODAY()&lt;EM$5)</formula>
    </cfRule>
  </conditionalFormatting>
  <conditionalFormatting sqref="HM11">
    <cfRule type="expression" dxfId="800" priority="1087">
      <formula>AND(task_start&lt;=EL$5,ROUNDDOWN((task_end-task_start+1)*task_progress,0)+task_start-1&gt;=EL$5)</formula>
    </cfRule>
    <cfRule type="expression" dxfId="799" priority="1088" stopIfTrue="1">
      <formula>AND(task_end&gt;=EL$5,task_start&lt;EM$5)</formula>
    </cfRule>
  </conditionalFormatting>
  <conditionalFormatting sqref="HP11">
    <cfRule type="expression" dxfId="798" priority="1084">
      <formula>AND(TODAY()&gt;=FQ$5,TODAY()&lt;AGF$4)</formula>
    </cfRule>
  </conditionalFormatting>
  <conditionalFormatting sqref="HP11">
    <cfRule type="expression" dxfId="797" priority="1085">
      <formula>AND(task_start&lt;=FQ$5,ROUNDDOWN((task_end-task_start+1)*task_progress,0)+task_start-1&gt;=FQ$5)</formula>
    </cfRule>
    <cfRule type="expression" dxfId="796" priority="1086" stopIfTrue="1">
      <formula>AND(task_end&gt;=FQ$5,task_start&lt;AGF$4)</formula>
    </cfRule>
  </conditionalFormatting>
  <conditionalFormatting sqref="IX11:IZ11">
    <cfRule type="expression" dxfId="795" priority="1083">
      <formula>AND(TODAY()&gt;=FW$5,TODAY()&lt;FX$5)</formula>
    </cfRule>
  </conditionalFormatting>
  <conditionalFormatting sqref="IX11:IZ11">
    <cfRule type="expression" dxfId="794" priority="1081">
      <formula>AND(task_start&lt;=FW$5,ROUNDDOWN((task_end-task_start+1)*task_progress,0)+task_start-1&gt;=FW$5)</formula>
    </cfRule>
    <cfRule type="expression" dxfId="793" priority="1082" stopIfTrue="1">
      <formula>AND(task_end&gt;=FW$5,task_start&lt;FX$5)</formula>
    </cfRule>
  </conditionalFormatting>
  <conditionalFormatting sqref="IU12:JJ12">
    <cfRule type="expression" dxfId="792" priority="1080">
      <formula>AND(TODAY()&gt;=HC$5,TODAY()&lt;HD$5)</formula>
    </cfRule>
  </conditionalFormatting>
  <conditionalFormatting sqref="IU12:JJ12">
    <cfRule type="expression" dxfId="791" priority="1078">
      <formula>AND(task_start&lt;=HC$5,ROUNDDOWN((task_end-task_start+1)*task_progress,0)+task_start-1&gt;=HC$5)</formula>
    </cfRule>
    <cfRule type="expression" dxfId="790" priority="1079" stopIfTrue="1">
      <formula>AND(task_end&gt;=HC$5,task_start&lt;HD$5)</formula>
    </cfRule>
  </conditionalFormatting>
  <conditionalFormatting sqref="KC12:KD12">
    <cfRule type="expression" dxfId="789" priority="1077">
      <formula>AND(TODAY()&gt;=HB$5,TODAY()&lt;HC$5)</formula>
    </cfRule>
  </conditionalFormatting>
  <conditionalFormatting sqref="KC12:KD12">
    <cfRule type="expression" dxfId="788" priority="1075">
      <formula>AND(task_start&lt;=HB$5,ROUNDDOWN((task_end-task_start+1)*task_progress,0)+task_start-1&gt;=HB$5)</formula>
    </cfRule>
    <cfRule type="expression" dxfId="787" priority="1076" stopIfTrue="1">
      <formula>AND(task_end&gt;=HB$5,task_start&lt;HC$5)</formula>
    </cfRule>
  </conditionalFormatting>
  <conditionalFormatting sqref="KT13">
    <cfRule type="expression" dxfId="786" priority="1074">
      <formula>AND(TODAY()&gt;=HS$5,TODAY()&lt;HT$5)</formula>
    </cfRule>
  </conditionalFormatting>
  <conditionalFormatting sqref="KT13">
    <cfRule type="expression" dxfId="785" priority="1072">
      <formula>AND(task_start&lt;=HS$5,ROUNDDOWN((task_end-task_start+1)*task_progress,0)+task_start-1&gt;=HS$5)</formula>
    </cfRule>
    <cfRule type="expression" dxfId="784" priority="1073" stopIfTrue="1">
      <formula>AND(task_end&gt;=HS$5,task_start&lt;HT$5)</formula>
    </cfRule>
  </conditionalFormatting>
  <conditionalFormatting sqref="KW13:LD13">
    <cfRule type="expression" dxfId="783" priority="1071">
      <formula>AND(TODAY()&gt;=HV$5,TODAY()&lt;HW$5)</formula>
    </cfRule>
  </conditionalFormatting>
  <conditionalFormatting sqref="KW13:LD13">
    <cfRule type="expression" dxfId="782" priority="1069">
      <formula>AND(task_start&lt;=HV$5,ROUNDDOWN((task_end-task_start+1)*task_progress,0)+task_start-1&gt;=HV$5)</formula>
    </cfRule>
    <cfRule type="expression" dxfId="781" priority="1070" stopIfTrue="1">
      <formula>AND(task_end&gt;=HV$5,task_start&lt;HW$5)</formula>
    </cfRule>
  </conditionalFormatting>
  <conditionalFormatting sqref="DS10 EW11:FL11 KU21:KV21">
    <cfRule type="expression" dxfId="780" priority="1066">
      <formula>AND(TODAY()&gt;=AY$5,TODAY()&lt;AZ$5)</formula>
    </cfRule>
  </conditionalFormatting>
  <conditionalFormatting sqref="DS10 EW11:FL11 KU21:KV21">
    <cfRule type="expression" dxfId="779" priority="1067">
      <formula>AND(task_start&lt;=AY$5,ROUNDDOWN((task_end-task_start+1)*task_progress,0)+task_start-1&gt;=AY$5)</formula>
    </cfRule>
    <cfRule type="expression" dxfId="778" priority="1068" stopIfTrue="1">
      <formula>AND(task_end&gt;=AY$5,task_start&lt;AZ$5)</formula>
    </cfRule>
  </conditionalFormatting>
  <conditionalFormatting sqref="IK11">
    <cfRule type="expression" dxfId="777" priority="1060">
      <formula>AND(TODAY()&gt;=FQ$5,TODAY()&lt;FR$5)</formula>
    </cfRule>
  </conditionalFormatting>
  <conditionalFormatting sqref="IK11">
    <cfRule type="expression" dxfId="776" priority="1061">
      <formula>AND(task_start&lt;=FQ$5,ROUNDDOWN((task_end-task_start+1)*task_progress,0)+task_start-1&gt;=FQ$5)</formula>
    </cfRule>
    <cfRule type="expression" dxfId="775" priority="1062" stopIfTrue="1">
      <formula>AND(task_end&gt;=FQ$5,task_start&lt;FR$5)</formula>
    </cfRule>
  </conditionalFormatting>
  <conditionalFormatting sqref="JE14">
    <cfRule type="expression" dxfId="774" priority="1059">
      <formula>AND(TODAY()&gt;=HQ$5,TODAY()&lt;HR$5)</formula>
    </cfRule>
  </conditionalFormatting>
  <conditionalFormatting sqref="JE14">
    <cfRule type="expression" dxfId="773" priority="1057">
      <formula>AND(task_start&lt;=HQ$5,ROUNDDOWN((task_end-task_start+1)*task_progress,0)+task_start-1&gt;=HQ$5)</formula>
    </cfRule>
    <cfRule type="expression" dxfId="772" priority="1058" stopIfTrue="1">
      <formula>AND(task_end&gt;=HQ$5,task_start&lt;HR$5)</formula>
    </cfRule>
  </conditionalFormatting>
  <conditionalFormatting sqref="KM13">
    <cfRule type="expression" dxfId="771" priority="1042">
      <formula>AND(TODAY()&gt;=HS$5,TODAY()&lt;HT$5)</formula>
    </cfRule>
  </conditionalFormatting>
  <conditionalFormatting sqref="KM13">
    <cfRule type="expression" dxfId="770" priority="1043">
      <formula>AND(task_start&lt;=HS$5,ROUNDDOWN((task_end-task_start+1)*task_progress,0)+task_start-1&gt;=HS$5)</formula>
    </cfRule>
    <cfRule type="expression" dxfId="769" priority="1044" stopIfTrue="1">
      <formula>AND(task_end&gt;=HS$5,task_start&lt;HT$5)</formula>
    </cfRule>
  </conditionalFormatting>
  <conditionalFormatting sqref="HF44">
    <cfRule type="expression" dxfId="768" priority="2306">
      <formula>AND(TODAY()&gt;=GC$5,TODAY()&lt;AGR$4)</formula>
    </cfRule>
  </conditionalFormatting>
  <conditionalFormatting sqref="HF44">
    <cfRule type="expression" dxfId="767" priority="2308">
      <formula>AND(task_start&lt;=GC$5,ROUNDDOWN((task_end-task_start+1)*task_progress,0)+task_start-1&gt;=GC$5)</formula>
    </cfRule>
    <cfRule type="expression" dxfId="766" priority="2309" stopIfTrue="1">
      <formula>AND(task_end&gt;=GC$5,task_start&lt;AGR$4)</formula>
    </cfRule>
  </conditionalFormatting>
  <conditionalFormatting sqref="HO44:HR44">
    <cfRule type="expression" dxfId="765" priority="972">
      <formula>AND(TODAY()&gt;=EO$5,TODAY()&lt;EP$5)</formula>
    </cfRule>
  </conditionalFormatting>
  <conditionalFormatting sqref="HO44:HR44">
    <cfRule type="expression" dxfId="764" priority="970">
      <formula>AND(task_start&lt;=EO$5,ROUNDDOWN((task_end-task_start+1)*task_progress,0)+task_start-1&gt;=EO$5)</formula>
    </cfRule>
    <cfRule type="expression" dxfId="763" priority="971" stopIfTrue="1">
      <formula>AND(task_end&gt;=EO$5,task_start&lt;EP$5)</formula>
    </cfRule>
  </conditionalFormatting>
  <conditionalFormatting sqref="HL43:HL44">
    <cfRule type="expression" dxfId="762" priority="966">
      <formula>AND(TODAY()&gt;=GC$5,TODAY()&lt;GD$5)</formula>
    </cfRule>
  </conditionalFormatting>
  <conditionalFormatting sqref="HL43:HL44">
    <cfRule type="expression" dxfId="761" priority="964">
      <formula>AND(task_start&lt;=GC$5,ROUNDDOWN((task_end-task_start+1)*task_progress,0)+task_start-1&gt;=GC$5)</formula>
    </cfRule>
    <cfRule type="expression" dxfId="760" priority="965" stopIfTrue="1">
      <formula>AND(task_end&gt;=GC$5,task_start&lt;GD$5)</formula>
    </cfRule>
  </conditionalFormatting>
  <conditionalFormatting sqref="HE44:HG44 HJ44">
    <cfRule type="expression" dxfId="759" priority="2311">
      <formula>AND(TODAY()&gt;=FA$5,TODAY()&lt;FB$5)</formula>
    </cfRule>
  </conditionalFormatting>
  <conditionalFormatting sqref="HE44:HG44 HJ44">
    <cfRule type="expression" dxfId="758" priority="2315">
      <formula>AND(task_start&lt;=FA$5,ROUNDDOWN((task_end-task_start+1)*task_progress,0)+task_start-1&gt;=FA$5)</formula>
    </cfRule>
    <cfRule type="expression" dxfId="757" priority="2316" stopIfTrue="1">
      <formula>AND(task_end&gt;=FA$5,task_start&lt;FB$5)</formula>
    </cfRule>
  </conditionalFormatting>
  <conditionalFormatting sqref="HE44:HF44">
    <cfRule type="expression" dxfId="756" priority="2319">
      <formula>AND(TODAY()&gt;=EZ$5,TODAY()&lt;FA$5)</formula>
    </cfRule>
  </conditionalFormatting>
  <conditionalFormatting sqref="HE44:HF44">
    <cfRule type="expression" dxfId="755" priority="2320">
      <formula>AND(task_start&lt;=EZ$5,ROUNDDOWN((task_end-task_start+1)*task_progress,0)+task_start-1&gt;=EZ$5)</formula>
    </cfRule>
    <cfRule type="expression" dxfId="754" priority="2321" stopIfTrue="1">
      <formula>AND(task_end&gt;=EZ$5,task_start&lt;FA$5)</formula>
    </cfRule>
  </conditionalFormatting>
  <conditionalFormatting sqref="HK44">
    <cfRule type="expression" dxfId="753" priority="960">
      <formula>AND(TODAY()&gt;=EY$5,TODAY()&lt;EZ$5)</formula>
    </cfRule>
  </conditionalFormatting>
  <conditionalFormatting sqref="HK44">
    <cfRule type="expression" dxfId="752" priority="958">
      <formula>AND(task_start&lt;=EY$5,ROUNDDOWN((task_end-task_start+1)*task_progress,0)+task_start-1&gt;=EY$5)</formula>
    </cfRule>
    <cfRule type="expression" dxfId="751" priority="959" stopIfTrue="1">
      <formula>AND(task_end&gt;=EY$5,task_start&lt;EZ$5)</formula>
    </cfRule>
  </conditionalFormatting>
  <conditionalFormatting sqref="HK44">
    <cfRule type="expression" dxfId="750" priority="957">
      <formula>AND(TODAY()&gt;=GA$5,TODAY()&lt;GB$5)</formula>
    </cfRule>
  </conditionalFormatting>
  <conditionalFormatting sqref="HK44">
    <cfRule type="expression" dxfId="749" priority="955">
      <formula>AND(task_start&lt;=GA$5,ROUNDDOWN((task_end-task_start+1)*task_progress,0)+task_start-1&gt;=GA$5)</formula>
    </cfRule>
    <cfRule type="expression" dxfId="748" priority="956" stopIfTrue="1">
      <formula>AND(task_end&gt;=GA$5,task_start&lt;GB$5)</formula>
    </cfRule>
  </conditionalFormatting>
  <conditionalFormatting sqref="HK44">
    <cfRule type="expression" dxfId="747" priority="952">
      <formula>AND(TODAY()&gt;=GA$5,TODAY()&lt;AGP$4)</formula>
    </cfRule>
  </conditionalFormatting>
  <conditionalFormatting sqref="HK44">
    <cfRule type="expression" dxfId="746" priority="953">
      <formula>AND(task_start&lt;=GA$5,ROUNDDOWN((task_end-task_start+1)*task_progress,0)+task_start-1&gt;=GA$5)</formula>
    </cfRule>
    <cfRule type="expression" dxfId="745" priority="954" stopIfTrue="1">
      <formula>AND(task_end&gt;=GA$5,task_start&lt;AGP$4)</formula>
    </cfRule>
  </conditionalFormatting>
  <conditionalFormatting sqref="HM44">
    <cfRule type="expression" dxfId="744" priority="949">
      <formula>AND(TODAY()&gt;=GD$5,TODAY()&lt;AGS$4)</formula>
    </cfRule>
  </conditionalFormatting>
  <conditionalFormatting sqref="HM44">
    <cfRule type="expression" dxfId="743" priority="950">
      <formula>AND(task_start&lt;=GD$5,ROUNDDOWN((task_end-task_start+1)*task_progress,0)+task_start-1&gt;=GD$5)</formula>
    </cfRule>
    <cfRule type="expression" dxfId="742" priority="951" stopIfTrue="1">
      <formula>AND(task_end&gt;=GD$5,task_start&lt;AGS$4)</formula>
    </cfRule>
  </conditionalFormatting>
  <conditionalFormatting sqref="HS44">
    <cfRule type="expression" dxfId="741" priority="948">
      <formula>AND(TODAY()&gt;=GI$5,TODAY()&lt;GJ$5)</formula>
    </cfRule>
  </conditionalFormatting>
  <conditionalFormatting sqref="HS44">
    <cfRule type="expression" dxfId="740" priority="946">
      <formula>AND(task_start&lt;=GI$5,ROUNDDOWN((task_end-task_start+1)*task_progress,0)+task_start-1&gt;=GI$5)</formula>
    </cfRule>
    <cfRule type="expression" dxfId="739" priority="947" stopIfTrue="1">
      <formula>AND(task_end&gt;=GI$5,task_start&lt;GJ$5)</formula>
    </cfRule>
  </conditionalFormatting>
  <conditionalFormatting sqref="GZ47:HB47 GZ23:HB23 HE23:HG23 HJ23:HL23 HO23:HQ23 HT23">
    <cfRule type="expression" dxfId="738" priority="934">
      <formula>AND(TODAY()&gt;=FC$5,TODAY()&lt;FD$5)</formula>
    </cfRule>
  </conditionalFormatting>
  <conditionalFormatting sqref="GZ47:HB47 GZ23:HB23 HE23:HG23 HJ23:HL23 HO23:HQ23 HT23">
    <cfRule type="expression" dxfId="737" priority="935">
      <formula>AND(task_start&lt;=FC$5,ROUNDDOWN((task_end-task_start+1)*task_progress,0)+task_start-1&gt;=FC$5)</formula>
    </cfRule>
    <cfRule type="expression" dxfId="736" priority="936" stopIfTrue="1">
      <formula>AND(task_end&gt;=FC$5,task_start&lt;FD$5)</formula>
    </cfRule>
  </conditionalFormatting>
  <conditionalFormatting sqref="GC46:GF46">
    <cfRule type="expression" dxfId="735" priority="931">
      <formula>AND(TODAY()&gt;=EE$5,TODAY()&lt;EF$5)</formula>
    </cfRule>
  </conditionalFormatting>
  <conditionalFormatting sqref="GC46:GF46">
    <cfRule type="expression" dxfId="734" priority="932">
      <formula>AND(task_start&lt;=EE$5,ROUNDDOWN((task_end-task_start+1)*task_progress,0)+task_start-1&gt;=EE$5)</formula>
    </cfRule>
    <cfRule type="expression" dxfId="733" priority="933" stopIfTrue="1">
      <formula>AND(task_end&gt;=EE$5,task_start&lt;EF$5)</formula>
    </cfRule>
  </conditionalFormatting>
  <conditionalFormatting sqref="JX26:KC26">
    <cfRule type="expression" dxfId="732" priority="915">
      <formula>AND(TODAY()&gt;=GX$5,TODAY()&lt;GY$5)</formula>
    </cfRule>
  </conditionalFormatting>
  <conditionalFormatting sqref="JX26:KC26">
    <cfRule type="expression" dxfId="731" priority="913">
      <formula>AND(task_start&lt;=GX$5,ROUNDDOWN((task_end-task_start+1)*task_progress,0)+task_start-1&gt;=GX$5)</formula>
    </cfRule>
    <cfRule type="expression" dxfId="730" priority="914" stopIfTrue="1">
      <formula>AND(task_end&gt;=GX$5,task_start&lt;GY$5)</formula>
    </cfRule>
  </conditionalFormatting>
  <conditionalFormatting sqref="HL11 GG11:GI11 GK11:GN11 IH11:IJ11 GU11:HH11 HN11:HO11 HQ11 IL11:IT11 HJ11 FT11:GA11 GC11:GE11 GP11:GS11 HS11:IF11 EX11:FR11 DT10:EV10 CZ10:DR10">
    <cfRule type="expression" dxfId="729" priority="2605">
      <formula>AND(TODAY()&gt;=BA$5,TODAY()&lt;BB$5)</formula>
    </cfRule>
  </conditionalFormatting>
  <conditionalFormatting sqref="HL11 GG11:GI11 GK11:GN11 IH11:IJ11 GU11:HH11 HN11:HO11 HQ11 IL11:IT11 HJ11 FT11:GA11 GC11:GE11 GP11:GS11 HS11:IF11 EX11:FR11 DT10:EV10 CZ10:DR10">
    <cfRule type="expression" dxfId="728" priority="2623">
      <formula>AND(task_start&lt;=BA$5,ROUNDDOWN((task_end-task_start+1)*task_progress,0)+task_start-1&gt;=BA$5)</formula>
    </cfRule>
    <cfRule type="expression" dxfId="727" priority="2624" stopIfTrue="1">
      <formula>AND(task_end&gt;=BA$5,task_start&lt;BB$5)</formula>
    </cfRule>
  </conditionalFormatting>
  <conditionalFormatting sqref="MB27 MI27 JV27 IO27 IV27 IN44">
    <cfRule type="expression" dxfId="726" priority="2749">
      <formula>AND(TODAY()&gt;=FN$5,TODAY()&lt;AGC$4)</formula>
    </cfRule>
  </conditionalFormatting>
  <conditionalFormatting sqref="MB27 MI27 JV27 IO27 IV27 IN44">
    <cfRule type="expression" dxfId="725" priority="2764">
      <formula>AND(task_start&lt;=FN$5,ROUNDDOWN((task_end-task_start+1)*task_progress,0)+task_start-1&gt;=FN$5)</formula>
    </cfRule>
    <cfRule type="expression" dxfId="724" priority="2765" stopIfTrue="1">
      <formula>AND(task_end&gt;=FN$5,task_start&lt;AGC$4)</formula>
    </cfRule>
  </conditionalFormatting>
  <conditionalFormatting sqref="M14:P17">
    <cfRule type="expression" dxfId="723" priority="2791">
      <formula>AND(TODAY()&gt;=T$5,TODAY()&lt;U$5)</formula>
    </cfRule>
  </conditionalFormatting>
  <conditionalFormatting sqref="M14:P17">
    <cfRule type="expression" dxfId="722" priority="2806">
      <formula>AND(task_start&lt;=T$5,ROUNDDOWN((task_end-task_start+1)*task_progress,0)+task_start-1&gt;=T$5)</formula>
    </cfRule>
    <cfRule type="expression" dxfId="721" priority="2807" stopIfTrue="1">
      <formula>AND(task_end&gt;=T$5,task_start&lt;U$5)</formula>
    </cfRule>
  </conditionalFormatting>
  <conditionalFormatting sqref="DV12:DW13">
    <cfRule type="expression" dxfId="720" priority="906">
      <formula>AND(TODAY()&gt;=DU$5,TODAY()&lt;DV$5)</formula>
    </cfRule>
  </conditionalFormatting>
  <conditionalFormatting sqref="DV12:DW13">
    <cfRule type="expression" dxfId="719" priority="904">
      <formula>AND(task_start&lt;=DU$5,ROUNDDOWN((task_end-task_start+1)*task_progress,0)+task_start-1&gt;=DU$5)</formula>
    </cfRule>
    <cfRule type="expression" dxfId="718" priority="905" stopIfTrue="1">
      <formula>AND(task_end&gt;=DU$5,task_start&lt;DV$5)</formula>
    </cfRule>
  </conditionalFormatting>
  <conditionalFormatting sqref="GE19:GJ27">
    <cfRule type="expression" dxfId="717" priority="885">
      <formula>AND(TODAY()&gt;=GD$5,TODAY()&lt;GE$5)</formula>
    </cfRule>
  </conditionalFormatting>
  <conditionalFormatting sqref="GE19:GJ27">
    <cfRule type="expression" dxfId="716" priority="883">
      <formula>AND(task_start&lt;=GD$5,ROUNDDOWN((task_end-task_start+1)*task_progress,0)+task_start-1&gt;=GD$5)</formula>
    </cfRule>
    <cfRule type="expression" dxfId="715" priority="884" stopIfTrue="1">
      <formula>AND(task_end&gt;=GD$5,task_start&lt;GE$5)</formula>
    </cfRule>
  </conditionalFormatting>
  <conditionalFormatting sqref="CN31:EK41">
    <cfRule type="expression" dxfId="714" priority="879">
      <formula>AND(TODAY()&gt;=CM$5,TODAY()&lt;CN$5)</formula>
    </cfRule>
  </conditionalFormatting>
  <conditionalFormatting sqref="CN31:EK41">
    <cfRule type="expression" dxfId="713" priority="877">
      <formula>AND(task_start&lt;=CM$5,ROUNDDOWN((task_end-task_start+1)*task_progress,0)+task_start-1&gt;=CM$5)</formula>
    </cfRule>
    <cfRule type="expression" dxfId="712" priority="878" stopIfTrue="1">
      <formula>AND(task_end&gt;=CM$5,task_start&lt;CN$5)</formula>
    </cfRule>
  </conditionalFormatting>
  <conditionalFormatting sqref="CN43:EJ47">
    <cfRule type="expression" dxfId="711" priority="876">
      <formula>AND(TODAY()&gt;=CM$5,TODAY()&lt;CN$5)</formula>
    </cfRule>
  </conditionalFormatting>
  <conditionalFormatting sqref="CN43:EJ47">
    <cfRule type="expression" dxfId="710" priority="874">
      <formula>AND(task_start&lt;=CM$5,ROUNDDOWN((task_end-task_start+1)*task_progress,0)+task_start-1&gt;=CM$5)</formula>
    </cfRule>
    <cfRule type="expression" dxfId="709" priority="875" stopIfTrue="1">
      <formula>AND(task_end&gt;=CM$5,task_start&lt;CN$5)</formula>
    </cfRule>
  </conditionalFormatting>
  <conditionalFormatting sqref="ED42:EK42">
    <cfRule type="expression" dxfId="708" priority="873">
      <formula>AND(TODAY()&gt;=EC$5,TODAY()&lt;ED$5)</formula>
    </cfRule>
  </conditionalFormatting>
  <conditionalFormatting sqref="ED42:EK42">
    <cfRule type="expression" dxfId="707" priority="871">
      <formula>AND(task_start&lt;=EC$5,ROUNDDOWN((task_end-task_start+1)*task_progress,0)+task_start-1&gt;=EC$5)</formula>
    </cfRule>
    <cfRule type="expression" dxfId="706" priority="872" stopIfTrue="1">
      <formula>AND(task_end&gt;=EC$5,task_start&lt;ED$5)</formula>
    </cfRule>
  </conditionalFormatting>
  <conditionalFormatting sqref="CN8:EK8">
    <cfRule type="expression" dxfId="705" priority="870">
      <formula>AND(TODAY()&gt;=CM$5,TODAY()&lt;CN$5)</formula>
    </cfRule>
  </conditionalFormatting>
  <conditionalFormatting sqref="CN8:EK8">
    <cfRule type="expression" dxfId="704" priority="868">
      <formula>AND(task_start&lt;=CM$5,ROUNDDOWN((task_end-task_start+1)*task_progress,0)+task_start-1&gt;=CM$5)</formula>
    </cfRule>
    <cfRule type="expression" dxfId="703" priority="869" stopIfTrue="1">
      <formula>AND(task_end&gt;=CM$5,task_start&lt;CN$5)</formula>
    </cfRule>
  </conditionalFormatting>
  <conditionalFormatting sqref="DZ9:EA9">
    <cfRule type="expression" dxfId="702" priority="867">
      <formula>AND(TODAY()&gt;=DY$5,TODAY()&lt;DZ$5)</formula>
    </cfRule>
  </conditionalFormatting>
  <conditionalFormatting sqref="DZ9:EA9">
    <cfRule type="expression" dxfId="701" priority="865">
      <formula>AND(task_start&lt;=DY$5,ROUNDDOWN((task_end-task_start+1)*task_progress,0)+task_start-1&gt;=DY$5)</formula>
    </cfRule>
    <cfRule type="expression" dxfId="700" priority="866" stopIfTrue="1">
      <formula>AND(task_end&gt;=DY$5,task_start&lt;DZ$5)</formula>
    </cfRule>
  </conditionalFormatting>
  <conditionalFormatting sqref="ED9:EH9">
    <cfRule type="expression" dxfId="699" priority="864">
      <formula>AND(TODAY()&gt;=EC$5,TODAY()&lt;ED$5)</formula>
    </cfRule>
  </conditionalFormatting>
  <conditionalFormatting sqref="ED9:EH9">
    <cfRule type="expression" dxfId="698" priority="862">
      <formula>AND(task_start&lt;=EC$5,ROUNDDOWN((task_end-task_start+1)*task_progress,0)+task_start-1&gt;=EC$5)</formula>
    </cfRule>
    <cfRule type="expression" dxfId="697" priority="863" stopIfTrue="1">
      <formula>AND(task_end&gt;=EC$5,task_start&lt;ED$5)</formula>
    </cfRule>
  </conditionalFormatting>
  <conditionalFormatting sqref="EL8:FG9">
    <cfRule type="expression" dxfId="696" priority="852">
      <formula>AND(TODAY()&gt;=BK$5,TODAY()&lt;BL$5)</formula>
    </cfRule>
  </conditionalFormatting>
  <conditionalFormatting sqref="EL8:FG9">
    <cfRule type="expression" dxfId="695" priority="850">
      <formula>AND(task_start&lt;=BK$5,ROUNDDOWN((task_end-task_start+1)*task_progress,0)+task_start-1&gt;=BK$5)</formula>
    </cfRule>
    <cfRule type="expression" dxfId="694" priority="851" stopIfTrue="1">
      <formula>AND(task_end&gt;=BK$5,task_start&lt;BL$5)</formula>
    </cfRule>
  </conditionalFormatting>
  <conditionalFormatting sqref="FH8:FM8">
    <cfRule type="expression" dxfId="693" priority="849">
      <formula>AND(TODAY()&gt;=CG$5,TODAY()&lt;CH$5)</formula>
    </cfRule>
  </conditionalFormatting>
  <conditionalFormatting sqref="FH8:FM8">
    <cfRule type="expression" dxfId="692" priority="847">
      <formula>AND(task_start&lt;=CG$5,ROUNDDOWN((task_end-task_start+1)*task_progress,0)+task_start-1&gt;=CG$5)</formula>
    </cfRule>
    <cfRule type="expression" dxfId="691" priority="848" stopIfTrue="1">
      <formula>AND(task_end&gt;=CG$5,task_start&lt;CH$5)</formula>
    </cfRule>
  </conditionalFormatting>
  <conditionalFormatting sqref="FL9:FM9">
    <cfRule type="expression" dxfId="690" priority="846">
      <formula>AND(TODAY()&gt;=CK$5,TODAY()&lt;CL$5)</formula>
    </cfRule>
  </conditionalFormatting>
  <conditionalFormatting sqref="FL9:FM9">
    <cfRule type="expression" dxfId="689" priority="844">
      <formula>AND(task_start&lt;=CK$5,ROUNDDOWN((task_end-task_start+1)*task_progress,0)+task_start-1&gt;=CK$5)</formula>
    </cfRule>
    <cfRule type="expression" dxfId="688" priority="845" stopIfTrue="1">
      <formula>AND(task_end&gt;=CK$5,task_start&lt;CL$5)</formula>
    </cfRule>
  </conditionalFormatting>
  <conditionalFormatting sqref="JD10:JI11">
    <cfRule type="expression" dxfId="687" priority="843">
      <formula>AND(TODAY()&gt;=JC$5,TODAY()&lt;JD$5)</formula>
    </cfRule>
  </conditionalFormatting>
  <conditionalFormatting sqref="JD10:JI11">
    <cfRule type="expression" dxfId="686" priority="841">
      <formula>AND(task_start&lt;=JC$5,ROUNDDOWN((task_end-task_start+1)*task_progress,0)+task_start-1&gt;=JC$5)</formula>
    </cfRule>
    <cfRule type="expression" dxfId="685" priority="842" stopIfTrue="1">
      <formula>AND(task_end&gt;=JC$5,task_start&lt;JD$5)</formula>
    </cfRule>
  </conditionalFormatting>
  <conditionalFormatting sqref="JC13">
    <cfRule type="expression" dxfId="684" priority="838">
      <formula>AND(TODAY()&gt;=JB$5,TODAY()&lt;AJQ$4)</formula>
    </cfRule>
  </conditionalFormatting>
  <conditionalFormatting sqref="JC13">
    <cfRule type="expression" dxfId="683" priority="839">
      <formula>AND(task_start&lt;=JB$5,ROUNDDOWN((task_end-task_start+1)*task_progress,0)+task_start-1&gt;=JB$5)</formula>
    </cfRule>
    <cfRule type="expression" dxfId="682" priority="840" stopIfTrue="1">
      <formula>AND(task_end&gt;=JB$5,task_start&lt;AJQ$4)</formula>
    </cfRule>
  </conditionalFormatting>
  <conditionalFormatting sqref="JD13:JI13">
    <cfRule type="expression" dxfId="681" priority="837">
      <formula>AND(TODAY()&gt;=JC$5,TODAY()&lt;JD$5)</formula>
    </cfRule>
  </conditionalFormatting>
  <conditionalFormatting sqref="JD13:JI13">
    <cfRule type="expression" dxfId="680" priority="835">
      <formula>AND(task_start&lt;=JC$5,ROUNDDOWN((task_end-task_start+1)*task_progress,0)+task_start-1&gt;=JC$5)</formula>
    </cfRule>
    <cfRule type="expression" dxfId="679" priority="836" stopIfTrue="1">
      <formula>AND(task_end&gt;=JC$5,task_start&lt;JD$5)</formula>
    </cfRule>
  </conditionalFormatting>
  <conditionalFormatting sqref="JC19">
    <cfRule type="expression" dxfId="678" priority="832">
      <formula>AND(TODAY()&gt;=JB$5,TODAY()&lt;AJQ$4)</formula>
    </cfRule>
  </conditionalFormatting>
  <conditionalFormatting sqref="JC19">
    <cfRule type="expression" dxfId="677" priority="833">
      <formula>AND(task_start&lt;=JB$5,ROUNDDOWN((task_end-task_start+1)*task_progress,0)+task_start-1&gt;=JB$5)</formula>
    </cfRule>
    <cfRule type="expression" dxfId="676" priority="834" stopIfTrue="1">
      <formula>AND(task_end&gt;=JB$5,task_start&lt;AJQ$4)</formula>
    </cfRule>
  </conditionalFormatting>
  <conditionalFormatting sqref="JD19:JI19">
    <cfRule type="expression" dxfId="675" priority="831">
      <formula>AND(TODAY()&gt;=JC$5,TODAY()&lt;JD$5)</formula>
    </cfRule>
  </conditionalFormatting>
  <conditionalFormatting sqref="JD19:JI19">
    <cfRule type="expression" dxfId="674" priority="829">
      <formula>AND(task_start&lt;=JC$5,ROUNDDOWN((task_end-task_start+1)*task_progress,0)+task_start-1&gt;=JC$5)</formula>
    </cfRule>
    <cfRule type="expression" dxfId="673" priority="830" stopIfTrue="1">
      <formula>AND(task_end&gt;=JC$5,task_start&lt;JD$5)</formula>
    </cfRule>
  </conditionalFormatting>
  <conditionalFormatting sqref="IK26">
    <cfRule type="expression" dxfId="672" priority="823">
      <formula>AND(TODAY()&gt;=FY$5,TODAY()&lt;AGN$4)</formula>
    </cfRule>
  </conditionalFormatting>
  <conditionalFormatting sqref="IK26">
    <cfRule type="expression" dxfId="671" priority="824">
      <formula>AND(task_start&lt;=FY$5,ROUNDDOWN((task_end-task_start+1)*task_progress,0)+task_start-1&gt;=FY$5)</formula>
    </cfRule>
    <cfRule type="expression" dxfId="670" priority="825" stopIfTrue="1">
      <formula>AND(task_end&gt;=FY$5,task_start&lt;AGN$4)</formula>
    </cfRule>
  </conditionalFormatting>
  <conditionalFormatting sqref="IK27">
    <cfRule type="expression" dxfId="669" priority="826">
      <formula>AND(TODAY()&gt;=FK$5,TODAY()&lt;AFZ$4)</formula>
    </cfRule>
  </conditionalFormatting>
  <conditionalFormatting sqref="IK27">
    <cfRule type="expression" dxfId="668" priority="827">
      <formula>AND(task_start&lt;=FK$5,ROUNDDOWN((task_end-task_start+1)*task_progress,0)+task_start-1&gt;=FK$5)</formula>
    </cfRule>
    <cfRule type="expression" dxfId="667" priority="828" stopIfTrue="1">
      <formula>AND(task_end&gt;=FK$5,task_start&lt;AFZ$4)</formula>
    </cfRule>
  </conditionalFormatting>
  <conditionalFormatting sqref="IM43">
    <cfRule type="expression" dxfId="666" priority="817">
      <formula>AND(TODAY()&gt;=GA$5,TODAY()&lt;AGP$4)</formula>
    </cfRule>
  </conditionalFormatting>
  <conditionalFormatting sqref="IM43">
    <cfRule type="expression" dxfId="665" priority="818">
      <formula>AND(task_start&lt;=GA$5,ROUNDDOWN((task_end-task_start+1)*task_progress,0)+task_start-1&gt;=GA$5)</formula>
    </cfRule>
    <cfRule type="expression" dxfId="664" priority="819" stopIfTrue="1">
      <formula>AND(task_end&gt;=GA$5,task_start&lt;AGP$4)</formula>
    </cfRule>
  </conditionalFormatting>
  <conditionalFormatting sqref="IM44">
    <cfRule type="expression" dxfId="663" priority="820">
      <formula>AND(TODAY()&gt;=FM$5,TODAY()&lt;AGB$4)</formula>
    </cfRule>
  </conditionalFormatting>
  <conditionalFormatting sqref="IM44">
    <cfRule type="expression" dxfId="662" priority="821">
      <formula>AND(task_start&lt;=FM$5,ROUNDDOWN((task_end-task_start+1)*task_progress,0)+task_start-1&gt;=FM$5)</formula>
    </cfRule>
    <cfRule type="expression" dxfId="661" priority="822" stopIfTrue="1">
      <formula>AND(task_end&gt;=FM$5,task_start&lt;AGB$4)</formula>
    </cfRule>
  </conditionalFormatting>
  <conditionalFormatting sqref="IM19">
    <cfRule type="expression" dxfId="660" priority="814">
      <formula>AND(TODAY()&gt;=GA$5,TODAY()&lt;AGP$4)</formula>
    </cfRule>
  </conditionalFormatting>
  <conditionalFormatting sqref="IM19">
    <cfRule type="expression" dxfId="659" priority="815">
      <formula>AND(task_start&lt;=GA$5,ROUNDDOWN((task_end-task_start+1)*task_progress,0)+task_start-1&gt;=GA$5)</formula>
    </cfRule>
    <cfRule type="expression" dxfId="658" priority="816" stopIfTrue="1">
      <formula>AND(task_end&gt;=GA$5,task_start&lt;AGP$4)</formula>
    </cfRule>
  </conditionalFormatting>
  <conditionalFormatting sqref="HE8">
    <cfRule type="expression" dxfId="657" priority="811">
      <formula>AND(TODAY()&gt;=ED$5,TODAY()&lt;AES$4)</formula>
    </cfRule>
  </conditionalFormatting>
  <conditionalFormatting sqref="HE8">
    <cfRule type="expression" dxfId="656" priority="812">
      <formula>AND(task_start&lt;=ED$5,ROUNDDOWN((task_end-task_start+1)*task_progress,0)+task_start-1&gt;=ED$5)</formula>
    </cfRule>
    <cfRule type="expression" dxfId="655" priority="813" stopIfTrue="1">
      <formula>AND(task_end&gt;=ED$5,task_start&lt;AES$4)</formula>
    </cfRule>
  </conditionalFormatting>
  <conditionalFormatting sqref="GQ8:HD8">
    <cfRule type="expression" dxfId="654" priority="810">
      <formula>AND(TODAY()&gt;=DP$5,TODAY()&lt;DQ$5)</formula>
    </cfRule>
  </conditionalFormatting>
  <conditionalFormatting sqref="GQ8:HD8">
    <cfRule type="expression" dxfId="653" priority="808">
      <formula>AND(task_start&lt;=DP$5,ROUNDDOWN((task_end-task_start+1)*task_progress,0)+task_start-1&gt;=DP$5)</formula>
    </cfRule>
    <cfRule type="expression" dxfId="652" priority="809" stopIfTrue="1">
      <formula>AND(task_end&gt;=DP$5,task_start&lt;DQ$5)</formula>
    </cfRule>
  </conditionalFormatting>
  <conditionalFormatting sqref="HI10">
    <cfRule type="expression" dxfId="651" priority="804">
      <formula>AND(TODAY()&gt;=EH$5,TODAY()&lt;EI$5)</formula>
    </cfRule>
  </conditionalFormatting>
  <conditionalFormatting sqref="HI10">
    <cfRule type="expression" dxfId="650" priority="802">
      <formula>AND(task_start&lt;=EH$5,ROUNDDOWN((task_end-task_start+1)*task_progress,0)+task_start-1&gt;=EH$5)</formula>
    </cfRule>
    <cfRule type="expression" dxfId="649" priority="803" stopIfTrue="1">
      <formula>AND(task_end&gt;=EH$5,task_start&lt;EI$5)</formula>
    </cfRule>
  </conditionalFormatting>
  <conditionalFormatting sqref="HI12:HI13">
    <cfRule type="expression" dxfId="648" priority="801">
      <formula>AND(TODAY()&gt;=EH$5,TODAY()&lt;EI$5)</formula>
    </cfRule>
  </conditionalFormatting>
  <conditionalFormatting sqref="HI12:HI13">
    <cfRule type="expression" dxfId="647" priority="799">
      <formula>AND(task_start&lt;=EH$5,ROUNDDOWN((task_end-task_start+1)*task_progress,0)+task_start-1&gt;=EH$5)</formula>
    </cfRule>
    <cfRule type="expression" dxfId="646" priority="800" stopIfTrue="1">
      <formula>AND(task_end&gt;=EH$5,task_start&lt;EI$5)</formula>
    </cfRule>
  </conditionalFormatting>
  <conditionalFormatting sqref="HI11">
    <cfRule type="expression" dxfId="645" priority="796">
      <formula>AND(TODAY()&gt;=FJ$5,TODAY()&lt;AFY$4)</formula>
    </cfRule>
  </conditionalFormatting>
  <conditionalFormatting sqref="HI11">
    <cfRule type="expression" dxfId="644" priority="797">
      <formula>AND(task_start&lt;=FJ$5,ROUNDDOWN((task_end-task_start+1)*task_progress,0)+task_start-1&gt;=FJ$5)</formula>
    </cfRule>
    <cfRule type="expression" dxfId="643" priority="798" stopIfTrue="1">
      <formula>AND(task_end&gt;=FJ$5,task_start&lt;AFY$4)</formula>
    </cfRule>
  </conditionalFormatting>
  <conditionalFormatting sqref="EX14:EX15 EV14:EV15">
    <cfRule type="expression" dxfId="642" priority="793">
      <formula>AND(TODAY()&gt;=EB$5,TODAY()&lt;AEQ$4)</formula>
    </cfRule>
  </conditionalFormatting>
  <conditionalFormatting sqref="EX14:EX15 EV14:EV15">
    <cfRule type="expression" dxfId="641" priority="794">
      <formula>AND(task_start&lt;=EB$5,ROUNDDOWN((task_end-task_start+1)*task_progress,0)+task_start-1&gt;=EB$5)</formula>
    </cfRule>
    <cfRule type="expression" dxfId="640" priority="795" stopIfTrue="1">
      <formula>AND(task_end&gt;=EB$5,task_start&lt;AEQ$4)</formula>
    </cfRule>
  </conditionalFormatting>
  <conditionalFormatting sqref="GE12:GJ12">
    <cfRule type="expression" dxfId="639" priority="792">
      <formula>AND(TODAY()&gt;=GD$5,TODAY()&lt;GE$5)</formula>
    </cfRule>
  </conditionalFormatting>
  <conditionalFormatting sqref="GE12:GJ12">
    <cfRule type="expression" dxfId="638" priority="790">
      <formula>AND(task_start&lt;=GD$5,ROUNDDOWN((task_end-task_start+1)*task_progress,0)+task_start-1&gt;=GD$5)</formula>
    </cfRule>
    <cfRule type="expression" dxfId="637" priority="791" stopIfTrue="1">
      <formula>AND(task_end&gt;=GD$5,task_start&lt;GE$5)</formula>
    </cfRule>
  </conditionalFormatting>
  <conditionalFormatting sqref="GE13:GJ13">
    <cfRule type="expression" dxfId="636" priority="789">
      <formula>AND(TODAY()&gt;=GD$5,TODAY()&lt;GE$5)</formula>
    </cfRule>
  </conditionalFormatting>
  <conditionalFormatting sqref="GE13:GJ13">
    <cfRule type="expression" dxfId="635" priority="787">
      <formula>AND(task_start&lt;=GD$5,ROUNDDOWN((task_end-task_start+1)*task_progress,0)+task_start-1&gt;=GD$5)</formula>
    </cfRule>
    <cfRule type="expression" dxfId="634" priority="788" stopIfTrue="1">
      <formula>AND(task_end&gt;=GD$5,task_start&lt;GE$5)</formula>
    </cfRule>
  </conditionalFormatting>
  <conditionalFormatting sqref="GD10">
    <cfRule type="expression" dxfId="633" priority="784">
      <formula>AND(TODAY()&gt;=GC$5,TODAY()&lt;AGR$4)</formula>
    </cfRule>
  </conditionalFormatting>
  <conditionalFormatting sqref="GD10">
    <cfRule type="expression" dxfId="632" priority="785">
      <formula>AND(task_start&lt;=GC$5,ROUNDDOWN((task_end-task_start+1)*task_progress,0)+task_start-1&gt;=GC$5)</formula>
    </cfRule>
    <cfRule type="expression" dxfId="631" priority="786" stopIfTrue="1">
      <formula>AND(task_end&gt;=GC$5,task_start&lt;AGR$4)</formula>
    </cfRule>
  </conditionalFormatting>
  <conditionalFormatting sqref="GE10:GJ10">
    <cfRule type="expression" dxfId="630" priority="783">
      <formula>AND(TODAY()&gt;=GD$5,TODAY()&lt;GE$5)</formula>
    </cfRule>
  </conditionalFormatting>
  <conditionalFormatting sqref="GE10:GJ10">
    <cfRule type="expression" dxfId="629" priority="781">
      <formula>AND(task_start&lt;=GD$5,ROUNDDOWN((task_end-task_start+1)*task_progress,0)+task_start-1&gt;=GD$5)</formula>
    </cfRule>
    <cfRule type="expression" dxfId="628" priority="782" stopIfTrue="1">
      <formula>AND(task_end&gt;=GD$5,task_start&lt;GE$5)</formula>
    </cfRule>
  </conditionalFormatting>
  <conditionalFormatting sqref="GQ10">
    <cfRule type="expression" dxfId="627" priority="780">
      <formula>AND(TODAY()&gt;=GP$5,TODAY()&lt;GQ$5)</formula>
    </cfRule>
  </conditionalFormatting>
  <conditionalFormatting sqref="GQ10">
    <cfRule type="expression" dxfId="626" priority="778">
      <formula>AND(task_start&lt;=GP$5,ROUNDDOWN((task_end-task_start+1)*task_progress,0)+task_start-1&gt;=GP$5)</formula>
    </cfRule>
    <cfRule type="expression" dxfId="625" priority="779" stopIfTrue="1">
      <formula>AND(task_end&gt;=GP$5,task_start&lt;GQ$5)</formula>
    </cfRule>
  </conditionalFormatting>
  <conditionalFormatting sqref="GQ12:GQ13">
    <cfRule type="expression" dxfId="624" priority="777">
      <formula>AND(TODAY()&gt;=GP$5,TODAY()&lt;GQ$5)</formula>
    </cfRule>
  </conditionalFormatting>
  <conditionalFormatting sqref="GQ12:GQ13">
    <cfRule type="expression" dxfId="623" priority="775">
      <formula>AND(task_start&lt;=GP$5,ROUNDDOWN((task_end-task_start+1)*task_progress,0)+task_start-1&gt;=GP$5)</formula>
    </cfRule>
    <cfRule type="expression" dxfId="622" priority="776" stopIfTrue="1">
      <formula>AND(task_end&gt;=GP$5,task_start&lt;GQ$5)</formula>
    </cfRule>
  </conditionalFormatting>
  <conditionalFormatting sqref="GP12:GP13">
    <cfRule type="expression" dxfId="621" priority="774">
      <formula>AND(TODAY()&gt;=GO$5,TODAY()&lt;GP$5)</formula>
    </cfRule>
  </conditionalFormatting>
  <conditionalFormatting sqref="GP12:GP13">
    <cfRule type="expression" dxfId="620" priority="772">
      <formula>AND(task_start&lt;=GO$5,ROUNDDOWN((task_end-task_start+1)*task_progress,0)+task_start-1&gt;=GO$5)</formula>
    </cfRule>
    <cfRule type="expression" dxfId="619" priority="773" stopIfTrue="1">
      <formula>AND(task_end&gt;=GO$5,task_start&lt;GP$5)</formula>
    </cfRule>
  </conditionalFormatting>
  <conditionalFormatting sqref="GW48:HB48">
    <cfRule type="expression" dxfId="618" priority="765">
      <formula>AND(TODAY()&gt;=GV$5,TODAY()&lt;GW$5)</formula>
    </cfRule>
  </conditionalFormatting>
  <conditionalFormatting sqref="GW48:HB48">
    <cfRule type="expression" dxfId="617" priority="763">
      <formula>AND(task_start&lt;=GV$5,ROUNDDOWN((task_end-task_start+1)*task_progress,0)+task_start-1&gt;=GV$5)</formula>
    </cfRule>
    <cfRule type="expression" dxfId="616" priority="764" stopIfTrue="1">
      <formula>AND(task_end&gt;=GV$5,task_start&lt;GW$5)</formula>
    </cfRule>
  </conditionalFormatting>
  <conditionalFormatting sqref="GX37:GY37">
    <cfRule type="expression" dxfId="615" priority="751">
      <formula>AND(TODAY()&gt;=FN$5,TODAY()&lt;AGC$4)</formula>
    </cfRule>
  </conditionalFormatting>
  <conditionalFormatting sqref="GX37:GY37">
    <cfRule type="expression" dxfId="614" priority="752">
      <formula>AND(task_start&lt;=FN$5,ROUNDDOWN((task_end-task_start+1)*task_progress,0)+task_start-1&gt;=FN$5)</formula>
    </cfRule>
    <cfRule type="expression" dxfId="613" priority="753" stopIfTrue="1">
      <formula>AND(task_end&gt;=FN$5,task_start&lt;AGC$4)</formula>
    </cfRule>
  </conditionalFormatting>
  <conditionalFormatting sqref="GV23:HT23">
    <cfRule type="expression" dxfId="612" priority="750">
      <formula>AND(TODAY()&gt;=DV$5,TODAY()&lt;DW$5)</formula>
    </cfRule>
  </conditionalFormatting>
  <conditionalFormatting sqref="GV23:HT23">
    <cfRule type="expression" dxfId="611" priority="748">
      <formula>AND(task_start&lt;=DV$5,ROUNDDOWN((task_end-task_start+1)*task_progress,0)+task_start-1&gt;=DV$5)</formula>
    </cfRule>
    <cfRule type="expression" dxfId="610" priority="749" stopIfTrue="1">
      <formula>AND(task_end&gt;=DV$5,task_start&lt;DW$5)</formula>
    </cfRule>
  </conditionalFormatting>
  <conditionalFormatting sqref="GV23:GW23">
    <cfRule type="expression" dxfId="609" priority="742">
      <formula>AND(TODAY()&gt;=EY$5,TODAY()&lt;EZ$5)</formula>
    </cfRule>
  </conditionalFormatting>
  <conditionalFormatting sqref="GV23:GW23">
    <cfRule type="expression" dxfId="608" priority="743">
      <formula>AND(task_start&lt;=EY$5,ROUNDDOWN((task_end-task_start+1)*task_progress,0)+task_start-1&gt;=EY$5)</formula>
    </cfRule>
    <cfRule type="expression" dxfId="607" priority="744" stopIfTrue="1">
      <formula>AND(task_end&gt;=EY$5,task_start&lt;EZ$5)</formula>
    </cfRule>
  </conditionalFormatting>
  <conditionalFormatting sqref="GV19:HT27 GQ19:GU22 GQ24:GU27">
    <cfRule type="expression" dxfId="606" priority="741">
      <formula>AND(TODAY()&gt;=GP$5,TODAY()&lt;GQ$5)</formula>
    </cfRule>
  </conditionalFormatting>
  <conditionalFormatting sqref="GV19:HT27 GQ19:GU22 GQ24:GU27">
    <cfRule type="expression" dxfId="605" priority="739">
      <formula>AND(task_start&lt;=GP$5,ROUNDDOWN((task_end-task_start+1)*task_progress,0)+task_start-1&gt;=GP$5)</formula>
    </cfRule>
    <cfRule type="expression" dxfId="604" priority="740" stopIfTrue="1">
      <formula>AND(task_end&gt;=GP$5,task_start&lt;GQ$5)</formula>
    </cfRule>
  </conditionalFormatting>
  <conditionalFormatting sqref="GV18:GY18">
    <cfRule type="expression" dxfId="603" priority="729">
      <formula>AND(TODAY()&gt;=GU$5,TODAY()&lt;GV$5)</formula>
    </cfRule>
  </conditionalFormatting>
  <conditionalFormatting sqref="GV18:GY18">
    <cfRule type="expression" dxfId="602" priority="727">
      <formula>AND(task_start&lt;=GU$5,ROUNDDOWN((task_end-task_start+1)*task_progress,0)+task_start-1&gt;=GU$5)</formula>
    </cfRule>
    <cfRule type="expression" dxfId="601" priority="728" stopIfTrue="1">
      <formula>AND(task_end&gt;=GU$5,task_start&lt;GV$5)</formula>
    </cfRule>
  </conditionalFormatting>
  <conditionalFormatting sqref="GZ28:GZ35">
    <cfRule type="expression" dxfId="600" priority="721">
      <formula>AND(TODAY()&gt;=GY$5,TODAY()&lt;AHN$4)</formula>
    </cfRule>
  </conditionalFormatting>
  <conditionalFormatting sqref="GZ28:GZ35">
    <cfRule type="expression" dxfId="599" priority="722">
      <formula>AND(task_start&lt;=GY$5,ROUNDDOWN((task_end-task_start+1)*task_progress,0)+task_start-1&gt;=GY$5)</formula>
    </cfRule>
    <cfRule type="expression" dxfId="598" priority="723" stopIfTrue="1">
      <formula>AND(task_end&gt;=GY$5,task_start&lt;AHN$4)</formula>
    </cfRule>
  </conditionalFormatting>
  <conditionalFormatting sqref="HJ28:HT35">
    <cfRule type="expression" dxfId="597" priority="720">
      <formula>AND(TODAY()&gt;=EI$5,TODAY()&lt;EJ$5)</formula>
    </cfRule>
  </conditionalFormatting>
  <conditionalFormatting sqref="HJ28:HT35">
    <cfRule type="expression" dxfId="596" priority="718">
      <formula>AND(task_start&lt;=EI$5,ROUNDDOWN((task_end-task_start+1)*task_progress,0)+task_start-1&gt;=EI$5)</formula>
    </cfRule>
    <cfRule type="expression" dxfId="595" priority="719" stopIfTrue="1">
      <formula>AND(task_end&gt;=EI$5,task_start&lt;EJ$5)</formula>
    </cfRule>
  </conditionalFormatting>
  <conditionalFormatting sqref="HI28:HI35">
    <cfRule type="expression" dxfId="594" priority="717">
      <formula>AND(TODAY()&gt;=EH$5,TODAY()&lt;EI$5)</formula>
    </cfRule>
  </conditionalFormatting>
  <conditionalFormatting sqref="HI28:HI35">
    <cfRule type="expression" dxfId="593" priority="715">
      <formula>AND(task_start&lt;=EH$5,ROUNDDOWN((task_end-task_start+1)*task_progress,0)+task_start-1&gt;=EH$5)</formula>
    </cfRule>
    <cfRule type="expression" dxfId="592" priority="716" stopIfTrue="1">
      <formula>AND(task_end&gt;=EH$5,task_start&lt;EI$5)</formula>
    </cfRule>
  </conditionalFormatting>
  <conditionalFormatting sqref="GT28:GY35">
    <cfRule type="expression" dxfId="591" priority="714">
      <formula>AND(TODAY()&gt;=GS$5,TODAY()&lt;GT$5)</formula>
    </cfRule>
  </conditionalFormatting>
  <conditionalFormatting sqref="GT28:GY35">
    <cfRule type="expression" dxfId="590" priority="712">
      <formula>AND(task_start&lt;=GS$5,ROUNDDOWN((task_end-task_start+1)*task_progress,0)+task_start-1&gt;=GS$5)</formula>
    </cfRule>
    <cfRule type="expression" dxfId="589" priority="713" stopIfTrue="1">
      <formula>AND(task_end&gt;=GS$5,task_start&lt;GT$5)</formula>
    </cfRule>
  </conditionalFormatting>
  <conditionalFormatting sqref="GQ28:GQ37">
    <cfRule type="expression" dxfId="588" priority="711">
      <formula>AND(TODAY()&gt;=GP$5,TODAY()&lt;GQ$5)</formula>
    </cfRule>
  </conditionalFormatting>
  <conditionalFormatting sqref="GQ28:GQ37">
    <cfRule type="expression" dxfId="587" priority="709">
      <formula>AND(task_start&lt;=GP$5,ROUNDDOWN((task_end-task_start+1)*task_progress,0)+task_start-1&gt;=GP$5)</formula>
    </cfRule>
    <cfRule type="expression" dxfId="586" priority="710" stopIfTrue="1">
      <formula>AND(task_end&gt;=GP$5,task_start&lt;GQ$5)</formula>
    </cfRule>
  </conditionalFormatting>
  <conditionalFormatting sqref="GZ38:GZ42">
    <cfRule type="expression" dxfId="585" priority="706">
      <formula>AND(TODAY()&gt;=GY$5,TODAY()&lt;AHN$4)</formula>
    </cfRule>
  </conditionalFormatting>
  <conditionalFormatting sqref="GZ38:GZ42">
    <cfRule type="expression" dxfId="584" priority="707">
      <formula>AND(task_start&lt;=GY$5,ROUNDDOWN((task_end-task_start+1)*task_progress,0)+task_start-1&gt;=GY$5)</formula>
    </cfRule>
    <cfRule type="expression" dxfId="583" priority="708" stopIfTrue="1">
      <formula>AND(task_end&gt;=GY$5,task_start&lt;AHN$4)</formula>
    </cfRule>
  </conditionalFormatting>
  <conditionalFormatting sqref="HJ38:HT42">
    <cfRule type="expression" dxfId="582" priority="705">
      <formula>AND(TODAY()&gt;=EI$5,TODAY()&lt;EJ$5)</formula>
    </cfRule>
  </conditionalFormatting>
  <conditionalFormatting sqref="HJ38:HT42">
    <cfRule type="expression" dxfId="581" priority="703">
      <formula>AND(task_start&lt;=EI$5,ROUNDDOWN((task_end-task_start+1)*task_progress,0)+task_start-1&gt;=EI$5)</formula>
    </cfRule>
    <cfRule type="expression" dxfId="580" priority="704" stopIfTrue="1">
      <formula>AND(task_end&gt;=EI$5,task_start&lt;EJ$5)</formula>
    </cfRule>
  </conditionalFormatting>
  <conditionalFormatting sqref="HI38:HI42">
    <cfRule type="expression" dxfId="579" priority="702">
      <formula>AND(TODAY()&gt;=EH$5,TODAY()&lt;EI$5)</formula>
    </cfRule>
  </conditionalFormatting>
  <conditionalFormatting sqref="HI38:HI42">
    <cfRule type="expression" dxfId="578" priority="700">
      <formula>AND(task_start&lt;=EH$5,ROUNDDOWN((task_end-task_start+1)*task_progress,0)+task_start-1&gt;=EH$5)</formula>
    </cfRule>
    <cfRule type="expression" dxfId="577" priority="701" stopIfTrue="1">
      <formula>AND(task_end&gt;=EH$5,task_start&lt;EI$5)</formula>
    </cfRule>
  </conditionalFormatting>
  <conditionalFormatting sqref="GT38:GY42">
    <cfRule type="expression" dxfId="576" priority="699">
      <formula>AND(TODAY()&gt;=GS$5,TODAY()&lt;GT$5)</formula>
    </cfRule>
  </conditionalFormatting>
  <conditionalFormatting sqref="GT38:GY42">
    <cfRule type="expression" dxfId="575" priority="697">
      <formula>AND(task_start&lt;=GS$5,ROUNDDOWN((task_end-task_start+1)*task_progress,0)+task_start-1&gt;=GS$5)</formula>
    </cfRule>
    <cfRule type="expression" dxfId="574" priority="698" stopIfTrue="1">
      <formula>AND(task_end&gt;=GS$5,task_start&lt;GT$5)</formula>
    </cfRule>
  </conditionalFormatting>
  <conditionalFormatting sqref="GQ38:GQ44">
    <cfRule type="expression" dxfId="573" priority="696">
      <formula>AND(TODAY()&gt;=GP$5,TODAY()&lt;GQ$5)</formula>
    </cfRule>
  </conditionalFormatting>
  <conditionalFormatting sqref="GQ38:GQ44">
    <cfRule type="expression" dxfId="572" priority="694">
      <formula>AND(task_start&lt;=GP$5,ROUNDDOWN((task_end-task_start+1)*task_progress,0)+task_start-1&gt;=GP$5)</formula>
    </cfRule>
    <cfRule type="expression" dxfId="571" priority="695" stopIfTrue="1">
      <formula>AND(task_end&gt;=GP$5,task_start&lt;GQ$5)</formula>
    </cfRule>
  </conditionalFormatting>
  <conditionalFormatting sqref="GT47:GW47">
    <cfRule type="expression" dxfId="570" priority="693">
      <formula>AND(TODAY()&gt;=GS$5,TODAY()&lt;GT$5)</formula>
    </cfRule>
  </conditionalFormatting>
  <conditionalFormatting sqref="GT47:GW47">
    <cfRule type="expression" dxfId="569" priority="691">
      <formula>AND(task_start&lt;=GS$5,ROUNDDOWN((task_end-task_start+1)*task_progress,0)+task_start-1&gt;=GS$5)</formula>
    </cfRule>
    <cfRule type="expression" dxfId="568" priority="692" stopIfTrue="1">
      <formula>AND(task_end&gt;=GS$5,task_start&lt;GT$5)</formula>
    </cfRule>
  </conditionalFormatting>
  <conditionalFormatting sqref="HH43:HI44">
    <cfRule type="expression" dxfId="567" priority="678">
      <formula>AND(TODAY()&gt;=EG$5,TODAY()&lt;EH$5)</formula>
    </cfRule>
  </conditionalFormatting>
  <conditionalFormatting sqref="HH43:HI44">
    <cfRule type="expression" dxfId="566" priority="676">
      <formula>AND(task_start&lt;=EG$5,ROUNDDOWN((task_end-task_start+1)*task_progress,0)+task_start-1&gt;=EG$5)</formula>
    </cfRule>
    <cfRule type="expression" dxfId="565" priority="677" stopIfTrue="1">
      <formula>AND(task_end&gt;=EG$5,task_start&lt;EH$5)</formula>
    </cfRule>
  </conditionalFormatting>
  <conditionalFormatting sqref="HJ45:HT46">
    <cfRule type="expression" dxfId="564" priority="675">
      <formula>AND(TODAY()&gt;=EI$5,TODAY()&lt;EJ$5)</formula>
    </cfRule>
  </conditionalFormatting>
  <conditionalFormatting sqref="HJ45:HT46">
    <cfRule type="expression" dxfId="563" priority="673">
      <formula>AND(task_start&lt;=EI$5,ROUNDDOWN((task_end-task_start+1)*task_progress,0)+task_start-1&gt;=EI$5)</formula>
    </cfRule>
    <cfRule type="expression" dxfId="562" priority="674" stopIfTrue="1">
      <formula>AND(task_end&gt;=EI$5,task_start&lt;EJ$5)</formula>
    </cfRule>
  </conditionalFormatting>
  <conditionalFormatting sqref="HI45:HI46">
    <cfRule type="expression" dxfId="561" priority="672">
      <formula>AND(TODAY()&gt;=EH$5,TODAY()&lt;EI$5)</formula>
    </cfRule>
  </conditionalFormatting>
  <conditionalFormatting sqref="HI45:HI46">
    <cfRule type="expression" dxfId="560" priority="670">
      <formula>AND(task_start&lt;=EH$5,ROUNDDOWN((task_end-task_start+1)*task_progress,0)+task_start-1&gt;=EH$5)</formula>
    </cfRule>
    <cfRule type="expression" dxfId="559" priority="671" stopIfTrue="1">
      <formula>AND(task_end&gt;=EH$5,task_start&lt;EI$5)</formula>
    </cfRule>
  </conditionalFormatting>
  <conditionalFormatting sqref="HU19:HV48">
    <cfRule type="expression" dxfId="558" priority="663">
      <formula>AND(TODAY()&gt;=ET$5,TODAY()&lt;EU$5)</formula>
    </cfRule>
  </conditionalFormatting>
  <conditionalFormatting sqref="HU19:HV48">
    <cfRule type="expression" dxfId="557" priority="661">
      <formula>AND(task_start&lt;=ET$5,ROUNDDOWN((task_end-task_start+1)*task_progress,0)+task_start-1&gt;=ET$5)</formula>
    </cfRule>
    <cfRule type="expression" dxfId="556" priority="662" stopIfTrue="1">
      <formula>AND(task_end&gt;=ET$5,task_start&lt;EU$5)</formula>
    </cfRule>
  </conditionalFormatting>
  <conditionalFormatting sqref="IA9:IJ9">
    <cfRule type="expression" dxfId="555" priority="660">
      <formula>AND(TODAY()&gt;=EZ$5,TODAY()&lt;FA$5)</formula>
    </cfRule>
  </conditionalFormatting>
  <conditionalFormatting sqref="IA9:IJ9">
    <cfRule type="expression" dxfId="554" priority="658">
      <formula>AND(task_start&lt;=EZ$5,ROUNDDOWN((task_end-task_start+1)*task_progress,0)+task_start-1&gt;=EZ$5)</formula>
    </cfRule>
    <cfRule type="expression" dxfId="553" priority="659" stopIfTrue="1">
      <formula>AND(task_end&gt;=EZ$5,task_start&lt;FA$5)</formula>
    </cfRule>
  </conditionalFormatting>
  <conditionalFormatting sqref="IO9:JA9">
    <cfRule type="expression" dxfId="552" priority="657">
      <formula>AND(TODAY()&gt;=FN$5,TODAY()&lt;FO$5)</formula>
    </cfRule>
  </conditionalFormatting>
  <conditionalFormatting sqref="IO9:JA9">
    <cfRule type="expression" dxfId="551" priority="655">
      <formula>AND(task_start&lt;=FN$5,ROUNDDOWN((task_end-task_start+1)*task_progress,0)+task_start-1&gt;=FN$5)</formula>
    </cfRule>
    <cfRule type="expression" dxfId="550" priority="656" stopIfTrue="1">
      <formula>AND(task_end&gt;=FN$5,task_start&lt;FO$5)</formula>
    </cfRule>
  </conditionalFormatting>
  <conditionalFormatting sqref="HW28:JA42">
    <cfRule type="expression" dxfId="549" priority="651">
      <formula>AND(TODAY()&gt;=EV$5,TODAY()&lt;EW$5)</formula>
    </cfRule>
  </conditionalFormatting>
  <conditionalFormatting sqref="HW28:JA42">
    <cfRule type="expression" dxfId="548" priority="649">
      <formula>AND(task_start&lt;=EV$5,ROUNDDOWN((task_end-task_start+1)*task_progress,0)+task_start-1&gt;=EV$5)</formula>
    </cfRule>
    <cfRule type="expression" dxfId="547" priority="650" stopIfTrue="1">
      <formula>AND(task_end&gt;=EV$5,task_start&lt;EW$5)</formula>
    </cfRule>
  </conditionalFormatting>
  <conditionalFormatting sqref="IP43:JA44">
    <cfRule type="expression" dxfId="546" priority="645">
      <formula>AND(TODAY()&gt;=FO$5,TODAY()&lt;FP$5)</formula>
    </cfRule>
  </conditionalFormatting>
  <conditionalFormatting sqref="IP43:JA44">
    <cfRule type="expression" dxfId="545" priority="643">
      <formula>AND(task_start&lt;=FO$5,ROUNDDOWN((task_end-task_start+1)*task_progress,0)+task_start-1&gt;=FO$5)</formula>
    </cfRule>
    <cfRule type="expression" dxfId="544" priority="644" stopIfTrue="1">
      <formula>AND(task_end&gt;=FO$5,task_start&lt;FP$5)</formula>
    </cfRule>
  </conditionalFormatting>
  <conditionalFormatting sqref="JD20:JH20">
    <cfRule type="expression" dxfId="543" priority="642">
      <formula>AND(TODAY()&gt;=JC$5,TODAY()&lt;JD$5)</formula>
    </cfRule>
  </conditionalFormatting>
  <conditionalFormatting sqref="JD20:JH20">
    <cfRule type="expression" dxfId="542" priority="640">
      <formula>AND(task_start&lt;=JC$5,ROUNDDOWN((task_end-task_start+1)*task_progress,0)+task_start-1&gt;=JC$5)</formula>
    </cfRule>
    <cfRule type="expression" dxfId="541" priority="641" stopIfTrue="1">
      <formula>AND(task_end&gt;=JC$5,task_start&lt;JD$5)</formula>
    </cfRule>
  </conditionalFormatting>
  <conditionalFormatting sqref="JD23:JH24">
    <cfRule type="expression" dxfId="540" priority="639">
      <formula>AND(TODAY()&gt;=JC$5,TODAY()&lt;JD$5)</formula>
    </cfRule>
  </conditionalFormatting>
  <conditionalFormatting sqref="JD23:JH24">
    <cfRule type="expression" dxfId="539" priority="637">
      <formula>AND(task_start&lt;=JC$5,ROUNDDOWN((task_end-task_start+1)*task_progress,0)+task_start-1&gt;=JC$5)</formula>
    </cfRule>
    <cfRule type="expression" dxfId="538" priority="638" stopIfTrue="1">
      <formula>AND(task_end&gt;=JC$5,task_start&lt;JD$5)</formula>
    </cfRule>
  </conditionalFormatting>
  <conditionalFormatting sqref="JK20:JO20">
    <cfRule type="expression" dxfId="537" priority="636">
      <formula>AND(TODAY()&gt;=JJ$5,TODAY()&lt;JK$5)</formula>
    </cfRule>
  </conditionalFormatting>
  <conditionalFormatting sqref="JK20:JO20">
    <cfRule type="expression" dxfId="536" priority="634">
      <formula>AND(task_start&lt;=JJ$5,ROUNDDOWN((task_end-task_start+1)*task_progress,0)+task_start-1&gt;=JJ$5)</formula>
    </cfRule>
    <cfRule type="expression" dxfId="535" priority="635" stopIfTrue="1">
      <formula>AND(task_end&gt;=JJ$5,task_start&lt;JK$5)</formula>
    </cfRule>
  </conditionalFormatting>
  <conditionalFormatting sqref="JD25:JI25">
    <cfRule type="expression" dxfId="534" priority="624">
      <formula>AND(TODAY()&gt;=JC$5,TODAY()&lt;JD$5)</formula>
    </cfRule>
  </conditionalFormatting>
  <conditionalFormatting sqref="JD25:JI25">
    <cfRule type="expression" dxfId="533" priority="622">
      <formula>AND(task_start&lt;=JC$5,ROUNDDOWN((task_end-task_start+1)*task_progress,0)+task_start-1&gt;=JC$5)</formula>
    </cfRule>
    <cfRule type="expression" dxfId="532" priority="623" stopIfTrue="1">
      <formula>AND(task_end&gt;=JC$5,task_start&lt;JD$5)</formula>
    </cfRule>
  </conditionalFormatting>
  <conditionalFormatting sqref="JC25">
    <cfRule type="expression" dxfId="531" priority="625">
      <formula>AND(TODAY()&gt;=JB$5,TODAY()&lt;AJQ$4)</formula>
    </cfRule>
  </conditionalFormatting>
  <conditionalFormatting sqref="JC25">
    <cfRule type="expression" dxfId="530" priority="626">
      <formula>AND(task_start&lt;=JB$5,ROUNDDOWN((task_end-task_start+1)*task_progress,0)+task_start-1&gt;=JB$5)</formula>
    </cfRule>
    <cfRule type="expression" dxfId="529" priority="627" stopIfTrue="1">
      <formula>AND(task_end&gt;=JB$5,task_start&lt;AJQ$4)</formula>
    </cfRule>
  </conditionalFormatting>
  <conditionalFormatting sqref="JD22:JI22">
    <cfRule type="expression" dxfId="528" priority="618">
      <formula>AND(TODAY()&gt;=JC$5,TODAY()&lt;JD$5)</formula>
    </cfRule>
  </conditionalFormatting>
  <conditionalFormatting sqref="JD22:JI22">
    <cfRule type="expression" dxfId="527" priority="616">
      <formula>AND(task_start&lt;=JC$5,ROUNDDOWN((task_end-task_start+1)*task_progress,0)+task_start-1&gt;=JC$5)</formula>
    </cfRule>
    <cfRule type="expression" dxfId="526" priority="617" stopIfTrue="1">
      <formula>AND(task_end&gt;=JC$5,task_start&lt;JD$5)</formula>
    </cfRule>
  </conditionalFormatting>
  <conditionalFormatting sqref="JC22">
    <cfRule type="expression" dxfId="525" priority="619">
      <formula>AND(TODAY()&gt;=JB$5,TODAY()&lt;AJQ$4)</formula>
    </cfRule>
  </conditionalFormatting>
  <conditionalFormatting sqref="JC22">
    <cfRule type="expression" dxfId="524" priority="620">
      <formula>AND(task_start&lt;=JB$5,ROUNDDOWN((task_end-task_start+1)*task_progress,0)+task_start-1&gt;=JB$5)</formula>
    </cfRule>
    <cfRule type="expression" dxfId="523" priority="621" stopIfTrue="1">
      <formula>AND(task_end&gt;=JB$5,task_start&lt;AJQ$4)</formula>
    </cfRule>
  </conditionalFormatting>
  <conditionalFormatting sqref="JK22">
    <cfRule type="expression" dxfId="522" priority="615">
      <formula>AND(TODAY()&gt;=JJ$5,TODAY()&lt;JK$5)</formula>
    </cfRule>
  </conditionalFormatting>
  <conditionalFormatting sqref="JK22">
    <cfRule type="expression" dxfId="521" priority="613">
      <formula>AND(task_start&lt;=JJ$5,ROUNDDOWN((task_end-task_start+1)*task_progress,0)+task_start-1&gt;=JJ$5)</formula>
    </cfRule>
    <cfRule type="expression" dxfId="520" priority="614" stopIfTrue="1">
      <formula>AND(task_end&gt;=JJ$5,task_start&lt;JK$5)</formula>
    </cfRule>
  </conditionalFormatting>
  <conditionalFormatting sqref="JQ10:JS11">
    <cfRule type="expression" dxfId="519" priority="612">
      <formula>AND(TODAY()&gt;=JP$5,TODAY()&lt;JQ$5)</formula>
    </cfRule>
  </conditionalFormatting>
  <conditionalFormatting sqref="JQ10:JS11">
    <cfRule type="expression" dxfId="518" priority="610">
      <formula>AND(task_start&lt;=JP$5,ROUNDDOWN((task_end-task_start+1)*task_progress,0)+task_start-1&gt;=JP$5)</formula>
    </cfRule>
    <cfRule type="expression" dxfId="517" priority="611" stopIfTrue="1">
      <formula>AND(task_end&gt;=JP$5,task_start&lt;JQ$5)</formula>
    </cfRule>
  </conditionalFormatting>
  <conditionalFormatting sqref="JQ13:JS13">
    <cfRule type="expression" dxfId="516" priority="609">
      <formula>AND(TODAY()&gt;=JP$5,TODAY()&lt;JQ$5)</formula>
    </cfRule>
  </conditionalFormatting>
  <conditionalFormatting sqref="JQ13:JS13">
    <cfRule type="expression" dxfId="515" priority="607">
      <formula>AND(task_start&lt;=JP$5,ROUNDDOWN((task_end-task_start+1)*task_progress,0)+task_start-1&gt;=JP$5)</formula>
    </cfRule>
    <cfRule type="expression" dxfId="514" priority="608" stopIfTrue="1">
      <formula>AND(task_end&gt;=JP$5,task_start&lt;JQ$5)</formula>
    </cfRule>
  </conditionalFormatting>
  <conditionalFormatting sqref="JP22:JR22">
    <cfRule type="expression" dxfId="513" priority="606">
      <formula>AND(TODAY()&gt;=JO$5,TODAY()&lt;JP$5)</formula>
    </cfRule>
  </conditionalFormatting>
  <conditionalFormatting sqref="JP22:JR22">
    <cfRule type="expression" dxfId="512" priority="604">
      <formula>AND(task_start&lt;=JO$5,ROUNDDOWN((task_end-task_start+1)*task_progress,0)+task_start-1&gt;=JO$5)</formula>
    </cfRule>
    <cfRule type="expression" dxfId="511" priority="605" stopIfTrue="1">
      <formula>AND(task_end&gt;=JO$5,task_start&lt;JP$5)</formula>
    </cfRule>
  </conditionalFormatting>
  <conditionalFormatting sqref="JP19:JS19">
    <cfRule type="expression" dxfId="510" priority="603">
      <formula>AND(TODAY()&gt;=JO$5,TODAY()&lt;JP$5)</formula>
    </cfRule>
  </conditionalFormatting>
  <conditionalFormatting sqref="JP19:JS19">
    <cfRule type="expression" dxfId="509" priority="601">
      <formula>AND(task_start&lt;=JO$5,ROUNDDOWN((task_end-task_start+1)*task_progress,0)+task_start-1&gt;=JO$5)</formula>
    </cfRule>
    <cfRule type="expression" dxfId="508" priority="602" stopIfTrue="1">
      <formula>AND(task_end&gt;=JO$5,task_start&lt;JP$5)</formula>
    </cfRule>
  </conditionalFormatting>
  <conditionalFormatting sqref="JP27:JR27">
    <cfRule type="expression" dxfId="507" priority="600">
      <formula>AND(TODAY()&gt;=JO$5,TODAY()&lt;JP$5)</formula>
    </cfRule>
  </conditionalFormatting>
  <conditionalFormatting sqref="JP27:JR27">
    <cfRule type="expression" dxfId="506" priority="598">
      <formula>AND(task_start&lt;=JO$5,ROUNDDOWN((task_end-task_start+1)*task_progress,0)+task_start-1&gt;=JO$5)</formula>
    </cfRule>
    <cfRule type="expression" dxfId="505" priority="599" stopIfTrue="1">
      <formula>AND(task_end&gt;=JO$5,task_start&lt;JP$5)</formula>
    </cfRule>
  </conditionalFormatting>
  <conditionalFormatting sqref="JP25:JQ25">
    <cfRule type="expression" dxfId="504" priority="597">
      <formula>AND(TODAY()&gt;=JO$5,TODAY()&lt;JP$5)</formula>
    </cfRule>
  </conditionalFormatting>
  <conditionalFormatting sqref="JP25:JQ25">
    <cfRule type="expression" dxfId="503" priority="595">
      <formula>AND(task_start&lt;=JO$5,ROUNDDOWN((task_end-task_start+1)*task_progress,0)+task_start-1&gt;=JO$5)</formula>
    </cfRule>
    <cfRule type="expression" dxfId="502" priority="596" stopIfTrue="1">
      <formula>AND(task_end&gt;=JO$5,task_start&lt;JP$5)</formula>
    </cfRule>
  </conditionalFormatting>
  <conditionalFormatting sqref="JO12:JS12">
    <cfRule type="expression" dxfId="501" priority="594">
      <formula>AND(TODAY()&gt;=HW$5,TODAY()&lt;HX$5)</formula>
    </cfRule>
  </conditionalFormatting>
  <conditionalFormatting sqref="JO12:JS12">
    <cfRule type="expression" dxfId="500" priority="592">
      <formula>AND(task_start&lt;=HW$5,ROUNDDOWN((task_end-task_start+1)*task_progress,0)+task_start-1&gt;=HW$5)</formula>
    </cfRule>
    <cfRule type="expression" dxfId="499" priority="593" stopIfTrue="1">
      <formula>AND(task_end&gt;=HW$5,task_start&lt;HX$5)</formula>
    </cfRule>
  </conditionalFormatting>
  <conditionalFormatting sqref="II14:IM14 II16:IM17 IY17 JE17 JK17 JQ17 JW17 KC17 KI17 KO17 KU17 LA17 LG17 LM17 LS17 LY17 ME17 MK17 MQ17 MW17 NC17 NI17 NO17 IS17">
    <cfRule type="expression" dxfId="498" priority="591">
      <formula>AND(TODAY()&gt;=HV$5,TODAY()&lt;HW$5)</formula>
    </cfRule>
  </conditionalFormatting>
  <conditionalFormatting sqref="II14:IM14 II16:IM17 IY17 JE17 JK17 JQ17 JW17 KC17 KI17 KO17 KU17 LA17 LG17 LM17 LS17 LY17 ME17 MK17 MQ17 MW17 NC17 NI17 NO17 IS17">
    <cfRule type="expression" dxfId="497" priority="589">
      <formula>AND(task_start&lt;=HV$5,ROUNDDOWN((task_end-task_start+1)*task_progress,0)+task_start-1&gt;=HV$5)</formula>
    </cfRule>
    <cfRule type="expression" dxfId="496" priority="590" stopIfTrue="1">
      <formula>AND(task_end&gt;=HV$5,task_start&lt;HW$5)</formula>
    </cfRule>
  </conditionalFormatting>
  <conditionalFormatting sqref="BZ9:CI9">
    <cfRule type="expression" dxfId="495" priority="582">
      <formula>AND(TODAY()&gt;=BY$5,TODAY()&lt;BZ$5)</formula>
    </cfRule>
  </conditionalFormatting>
  <conditionalFormatting sqref="BZ9:CI9">
    <cfRule type="expression" dxfId="494" priority="580">
      <formula>AND(task_start&lt;=BY$5,ROUNDDOWN((task_end-task_start+1)*task_progress,0)+task_start-1&gt;=BY$5)</formula>
    </cfRule>
    <cfRule type="expression" dxfId="493" priority="581" stopIfTrue="1">
      <formula>AND(task_end&gt;=BY$5,task_start&lt;BZ$5)</formula>
    </cfRule>
  </conditionalFormatting>
  <conditionalFormatting sqref="CN9:DE9">
    <cfRule type="expression" dxfId="492" priority="579">
      <formula>AND(TODAY()&gt;=CM$5,TODAY()&lt;CN$5)</formula>
    </cfRule>
  </conditionalFormatting>
  <conditionalFormatting sqref="CN9:DE9">
    <cfRule type="expression" dxfId="491" priority="577">
      <formula>AND(task_start&lt;=CM$5,ROUNDDOWN((task_end-task_start+1)*task_progress,0)+task_start-1&gt;=CM$5)</formula>
    </cfRule>
    <cfRule type="expression" dxfId="490" priority="578" stopIfTrue="1">
      <formula>AND(task_end&gt;=CM$5,task_start&lt;CN$5)</formula>
    </cfRule>
  </conditionalFormatting>
  <conditionalFormatting sqref="Q14:X17">
    <cfRule type="expression" dxfId="489" priority="573">
      <formula>AND(TODAY()&gt;=Q$5,TODAY()&lt;R$5)</formula>
    </cfRule>
  </conditionalFormatting>
  <conditionalFormatting sqref="Q14:X17">
    <cfRule type="expression" dxfId="488" priority="571">
      <formula>AND(task_start&lt;=Q$5,ROUNDDOWN((task_end-task_start+1)*task_progress,0)+task_start-1&gt;=Q$5)</formula>
    </cfRule>
    <cfRule type="expression" dxfId="487" priority="572" stopIfTrue="1">
      <formula>AND(task_end&gt;=Q$5,task_start&lt;R$5)</formula>
    </cfRule>
  </conditionalFormatting>
  <conditionalFormatting sqref="EI9:EK9">
    <cfRule type="expression" dxfId="486" priority="564">
      <formula>AND(TODAY()&gt;=EH$5,TODAY()&lt;EI$5)</formula>
    </cfRule>
  </conditionalFormatting>
  <conditionalFormatting sqref="EI9:EK9">
    <cfRule type="expression" dxfId="485" priority="562">
      <formula>AND(task_start&lt;=EH$5,ROUNDDOWN((task_end-task_start+1)*task_progress,0)+task_start-1&gt;=EH$5)</formula>
    </cfRule>
    <cfRule type="expression" dxfId="484" priority="563" stopIfTrue="1">
      <formula>AND(task_end&gt;=EH$5,task_start&lt;EI$5)</formula>
    </cfRule>
  </conditionalFormatting>
  <conditionalFormatting sqref="JB14:JD14">
    <cfRule type="expression" dxfId="483" priority="553">
      <formula>AND(TODAY()&gt;=IS$5,TODAY()&lt;IT$5)</formula>
    </cfRule>
  </conditionalFormatting>
  <conditionalFormatting sqref="JB14:JD14">
    <cfRule type="expression" dxfId="482" priority="554">
      <formula>AND(task_start&lt;=IS$5,ROUNDDOWN((task_end-task_start+1)*task_progress,0)+task_start-1&gt;=IS$5)</formula>
    </cfRule>
    <cfRule type="expression" dxfId="481" priority="555" stopIfTrue="1">
      <formula>AND(task_end&gt;=IS$5,task_start&lt;IT$5)</formula>
    </cfRule>
  </conditionalFormatting>
  <conditionalFormatting sqref="NF10:NF13">
    <cfRule type="expression" dxfId="480" priority="550">
      <formula>AND(TODAY()&gt;=NE$5,TODAY()&lt;ANT$4)</formula>
    </cfRule>
  </conditionalFormatting>
  <conditionalFormatting sqref="NF10:NF13">
    <cfRule type="expression" dxfId="479" priority="551">
      <formula>AND(task_start&lt;=NE$5,ROUNDDOWN((task_end-task_start+1)*task_progress,0)+task_start-1&gt;=NE$5)</formula>
    </cfRule>
    <cfRule type="expression" dxfId="478" priority="552" stopIfTrue="1">
      <formula>AND(task_end&gt;=NE$5,task_start&lt;ANT$4)</formula>
    </cfRule>
  </conditionalFormatting>
  <conditionalFormatting sqref="ER14:ER15">
    <cfRule type="expression" dxfId="477" priority="541">
      <formula>AND(TODAY()&gt;=DX$5,TODAY()&lt;AEM$4)</formula>
    </cfRule>
  </conditionalFormatting>
  <conditionalFormatting sqref="ER14:ER15">
    <cfRule type="expression" dxfId="476" priority="542">
      <formula>AND(task_start&lt;=DX$5,ROUNDDOWN((task_end-task_start+1)*task_progress,0)+task_start-1&gt;=DX$5)</formula>
    </cfRule>
    <cfRule type="expression" dxfId="475" priority="543" stopIfTrue="1">
      <formula>AND(task_end&gt;=DX$5,task_start&lt;AEM$4)</formula>
    </cfRule>
  </conditionalFormatting>
  <conditionalFormatting sqref="EQ14:EQ15 EW14:EW15 ES14:EU15 EY14:FA15">
    <cfRule type="expression" dxfId="474" priority="544">
      <formula>AND(TODAY()&gt;=DW$5,TODAY()&lt;DX$5)</formula>
    </cfRule>
  </conditionalFormatting>
  <conditionalFormatting sqref="EQ14:EQ15 EW14:EW15 ES14:EU15 EY14:FA15">
    <cfRule type="expression" dxfId="473" priority="545">
      <formula>AND(task_start&lt;=DW$5,ROUNDDOWN((task_end-task_start+1)*task_progress,0)+task_start-1&gt;=DW$5)</formula>
    </cfRule>
    <cfRule type="expression" dxfId="472" priority="546" stopIfTrue="1">
      <formula>AND(task_end&gt;=DW$5,task_start&lt;DX$5)</formula>
    </cfRule>
  </conditionalFormatting>
  <conditionalFormatting sqref="KT22:KX22">
    <cfRule type="expression" dxfId="471" priority="540">
      <formula>AND(TODAY()&gt;=HT$5,TODAY()&lt;HU$5)</formula>
    </cfRule>
  </conditionalFormatting>
  <conditionalFormatting sqref="KT22:KX22">
    <cfRule type="expression" dxfId="470" priority="538">
      <formula>AND(task_start&lt;=HT$5,ROUNDDOWN((task_end-task_start+1)*task_progress,0)+task_start-1&gt;=HT$5)</formula>
    </cfRule>
    <cfRule type="expression" dxfId="469" priority="539" stopIfTrue="1">
      <formula>AND(task_end&gt;=HT$5,task_start&lt;HU$5)</formula>
    </cfRule>
  </conditionalFormatting>
  <conditionalFormatting sqref="KT21:KX21">
    <cfRule type="expression" dxfId="468" priority="537">
      <formula>AND(TODAY()&gt;=IH$5,TODAY()&lt;II$5)</formula>
    </cfRule>
  </conditionalFormatting>
  <conditionalFormatting sqref="KT21:KX21">
    <cfRule type="expression" dxfId="467" priority="535">
      <formula>AND(task_start&lt;=IH$5,ROUNDDOWN((task_end-task_start+1)*task_progress,0)+task_start-1&gt;=IH$5)</formula>
    </cfRule>
    <cfRule type="expression" dxfId="466" priority="536" stopIfTrue="1">
      <formula>AND(task_end&gt;=IH$5,task_start&lt;II$5)</formula>
    </cfRule>
  </conditionalFormatting>
  <conditionalFormatting sqref="NU17">
    <cfRule type="expression" dxfId="465" priority="2818">
      <formula>AND(TODAY()&gt;=OZ$5,TODAY()&lt;PA$5)</formula>
    </cfRule>
  </conditionalFormatting>
  <conditionalFormatting sqref="NU17">
    <cfRule type="expression" dxfId="464" priority="2830">
      <formula>AND(task_start&lt;=OZ$5,ROUNDDOWN((task_end-task_start+1)*task_progress,0)+task_start-1&gt;=OZ$5)</formula>
    </cfRule>
    <cfRule type="expression" dxfId="463" priority="2831" stopIfTrue="1">
      <formula>AND(task_end&gt;=OZ$5,task_start&lt;PA$5)</formula>
    </cfRule>
  </conditionalFormatting>
  <conditionalFormatting sqref="IS14 FF14:FF15 IS16">
    <cfRule type="expression" dxfId="462" priority="2851">
      <formula>AND(TODAY()&gt;=GJ$5,TODAY()&lt;AGY$4)</formula>
    </cfRule>
  </conditionalFormatting>
  <conditionalFormatting sqref="IS14 FF14:FF15 IS16">
    <cfRule type="expression" dxfId="461" priority="2857">
      <formula>AND(task_start&lt;=GJ$5,ROUNDDOWN((task_end-task_start+1)*task_progress,0)+task_start-1&gt;=GJ$5)</formula>
    </cfRule>
    <cfRule type="expression" dxfId="460" priority="2858" stopIfTrue="1">
      <formula>AND(task_end&gt;=GJ$5,task_start&lt;AGY$4)</formula>
    </cfRule>
  </conditionalFormatting>
  <conditionalFormatting sqref="DE14">
    <cfRule type="expression" dxfId="459" priority="532">
      <formula>AND(TODAY()&gt;=BF$5,TODAY()&lt;BG$5)</formula>
    </cfRule>
  </conditionalFormatting>
  <conditionalFormatting sqref="DE14">
    <cfRule type="expression" dxfId="458" priority="533">
      <formula>AND(task_start&lt;=BF$5,ROUNDDOWN((task_end-task_start+1)*task_progress,0)+task_start-1&gt;=BF$5)</formula>
    </cfRule>
    <cfRule type="expression" dxfId="457" priority="534" stopIfTrue="1">
      <formula>AND(task_end&gt;=BF$5,task_start&lt;BG$5)</formula>
    </cfRule>
  </conditionalFormatting>
  <conditionalFormatting sqref="DD14">
    <cfRule type="expression" dxfId="456" priority="529">
      <formula>AND(TODAY()&gt;=BE$5,TODAY()&lt;BF$5)</formula>
    </cfRule>
  </conditionalFormatting>
  <conditionalFormatting sqref="DD14">
    <cfRule type="expression" dxfId="455" priority="530">
      <formula>AND(task_start&lt;=BE$5,ROUNDDOWN((task_end-task_start+1)*task_progress,0)+task_start-1&gt;=BE$5)</formula>
    </cfRule>
    <cfRule type="expression" dxfId="454" priority="531" stopIfTrue="1">
      <formula>AND(task_end&gt;=BE$5,task_start&lt;BF$5)</formula>
    </cfRule>
  </conditionalFormatting>
  <conditionalFormatting sqref="CN15:EJ15">
    <cfRule type="expression" dxfId="453" priority="528">
      <formula>AND(TODAY()&gt;=CM$5,TODAY()&lt;CN$5)</formula>
    </cfRule>
  </conditionalFormatting>
  <conditionalFormatting sqref="CN15:EJ15">
    <cfRule type="expression" dxfId="452" priority="526">
      <formula>AND(task_start&lt;=CM$5,ROUNDDOWN((task_end-task_start+1)*task_progress,0)+task_start-1&gt;=CM$5)</formula>
    </cfRule>
    <cfRule type="expression" dxfId="451" priority="527" stopIfTrue="1">
      <formula>AND(task_end&gt;=CM$5,task_start&lt;CN$5)</formula>
    </cfRule>
  </conditionalFormatting>
  <conditionalFormatting sqref="EK15">
    <cfRule type="expression" dxfId="450" priority="525">
      <formula>AND(TODAY()&gt;=BJ$5,TODAY()&lt;BK$5)</formula>
    </cfRule>
  </conditionalFormatting>
  <conditionalFormatting sqref="EK15">
    <cfRule type="expression" dxfId="449" priority="523">
      <formula>AND(task_start&lt;=BJ$5,ROUNDDOWN((task_end-task_start+1)*task_progress,0)+task_start-1&gt;=BJ$5)</formula>
    </cfRule>
    <cfRule type="expression" dxfId="448" priority="524" stopIfTrue="1">
      <formula>AND(task_end&gt;=BJ$5,task_start&lt;BK$5)</formula>
    </cfRule>
  </conditionalFormatting>
  <conditionalFormatting sqref="JD15">
    <cfRule type="expression" dxfId="447" priority="520">
      <formula>AND(TODAY()&gt;=JC$5,TODAY()&lt;AJR$4)</formula>
    </cfRule>
  </conditionalFormatting>
  <conditionalFormatting sqref="JD15">
    <cfRule type="expression" dxfId="446" priority="521">
      <formula>AND(task_start&lt;=JC$5,ROUNDDOWN((task_end-task_start+1)*task_progress,0)+task_start-1&gt;=JC$5)</formula>
    </cfRule>
    <cfRule type="expression" dxfId="445" priority="522" stopIfTrue="1">
      <formula>AND(task_end&gt;=JC$5,task_start&lt;AJR$4)</formula>
    </cfRule>
  </conditionalFormatting>
  <conditionalFormatting sqref="HM15:HX15">
    <cfRule type="expression" dxfId="444" priority="519">
      <formula>AND(TODAY()&gt;=EL$5,TODAY()&lt;EM$5)</formula>
    </cfRule>
  </conditionalFormatting>
  <conditionalFormatting sqref="HM15:HX15">
    <cfRule type="expression" dxfId="443" priority="517">
      <formula>AND(task_start&lt;=EL$5,ROUNDDOWN((task_end-task_start+1)*task_progress,0)+task_start-1&gt;=EL$5)</formula>
    </cfRule>
    <cfRule type="expression" dxfId="442" priority="518" stopIfTrue="1">
      <formula>AND(task_end&gt;=EL$5,task_start&lt;EM$5)</formula>
    </cfRule>
  </conditionalFormatting>
  <conditionalFormatting sqref="HY15:JA15">
    <cfRule type="expression" dxfId="441" priority="516">
      <formula>AND(TODAY()&gt;=EX$5,TODAY()&lt;EY$5)</formula>
    </cfRule>
  </conditionalFormatting>
  <conditionalFormatting sqref="HY15:JA15">
    <cfRule type="expression" dxfId="440" priority="514">
      <formula>AND(task_start&lt;=EX$5,ROUNDDOWN((task_end-task_start+1)*task_progress,0)+task_start-1&gt;=EX$5)</formula>
    </cfRule>
    <cfRule type="expression" dxfId="439" priority="515" stopIfTrue="1">
      <formula>AND(task_end&gt;=EX$5,task_start&lt;EY$5)</formula>
    </cfRule>
  </conditionalFormatting>
  <conditionalFormatting sqref="FQ16:FV17">
    <cfRule type="expression" dxfId="438" priority="513">
      <formula>AND(TODAY()&gt;=FP$5,TODAY()&lt;FQ$5)</formula>
    </cfRule>
  </conditionalFormatting>
  <conditionalFormatting sqref="FQ16:FV17">
    <cfRule type="expression" dxfId="437" priority="511">
      <formula>AND(task_start&lt;=FP$5,ROUNDDOWN((task_end-task_start+1)*task_progress,0)+task_start-1&gt;=FP$5)</formula>
    </cfRule>
    <cfRule type="expression" dxfId="436" priority="512" stopIfTrue="1">
      <formula>AND(task_end&gt;=FP$5,task_start&lt;FQ$5)</formula>
    </cfRule>
  </conditionalFormatting>
  <conditionalFormatting sqref="CN16:EK17">
    <cfRule type="expression" dxfId="435" priority="510">
      <formula>AND(TODAY()&gt;=CM$5,TODAY()&lt;CN$5)</formula>
    </cfRule>
  </conditionalFormatting>
  <conditionalFormatting sqref="CN16:EK17">
    <cfRule type="expression" dxfId="434" priority="508">
      <formula>AND(task_start&lt;=CM$5,ROUNDDOWN((task_end-task_start+1)*task_progress,0)+task_start-1&gt;=CM$5)</formula>
    </cfRule>
    <cfRule type="expression" dxfId="433" priority="509" stopIfTrue="1">
      <formula>AND(task_end&gt;=CM$5,task_start&lt;CN$5)</formula>
    </cfRule>
  </conditionalFormatting>
  <conditionalFormatting sqref="FK16:FM17">
    <cfRule type="expression" dxfId="432" priority="507">
      <formula>AND(TODAY()&gt;=CJ$5,TODAY()&lt;CK$5)</formula>
    </cfRule>
  </conditionalFormatting>
  <conditionalFormatting sqref="FK16:FM17">
    <cfRule type="expression" dxfId="431" priority="505">
      <formula>AND(task_start&lt;=CJ$5,ROUNDDOWN((task_end-task_start+1)*task_progress,0)+task_start-1&gt;=CJ$5)</formula>
    </cfRule>
    <cfRule type="expression" dxfId="430" priority="506" stopIfTrue="1">
      <formula>AND(task_end&gt;=CJ$5,task_start&lt;CK$5)</formula>
    </cfRule>
  </conditionalFormatting>
  <conditionalFormatting sqref="IO16:IQ16">
    <cfRule type="expression" dxfId="429" priority="504">
      <formula>AND(TODAY()&gt;=IB$5,TODAY()&lt;IC$5)</formula>
    </cfRule>
  </conditionalFormatting>
  <conditionalFormatting sqref="IO16:IQ16">
    <cfRule type="expression" dxfId="428" priority="502">
      <formula>AND(task_start&lt;=IB$5,ROUNDDOWN((task_end-task_start+1)*task_progress,0)+task_start-1&gt;=IB$5)</formula>
    </cfRule>
    <cfRule type="expression" dxfId="427" priority="503" stopIfTrue="1">
      <formula>AND(task_end&gt;=IB$5,task_start&lt;IC$5)</formula>
    </cfRule>
  </conditionalFormatting>
  <conditionalFormatting sqref="IT16:IU16">
    <cfRule type="expression" dxfId="426" priority="501">
      <formula>AND(TODAY()&gt;=IG$5,TODAY()&lt;IH$5)</formula>
    </cfRule>
  </conditionalFormatting>
  <conditionalFormatting sqref="IT16:IU16">
    <cfRule type="expression" dxfId="425" priority="499">
      <formula>AND(task_start&lt;=IG$5,ROUNDDOWN((task_end-task_start+1)*task_progress,0)+task_start-1&gt;=IG$5)</formula>
    </cfRule>
    <cfRule type="expression" dxfId="424" priority="500" stopIfTrue="1">
      <formula>AND(task_end&gt;=IG$5,task_start&lt;IH$5)</formula>
    </cfRule>
  </conditionalFormatting>
  <conditionalFormatting sqref="IV16:JA16">
    <cfRule type="expression" dxfId="423" priority="498">
      <formula>AND(TODAY()&gt;=FU$5,TODAY()&lt;FV$5)</formula>
    </cfRule>
  </conditionalFormatting>
  <conditionalFormatting sqref="IV16:JA16">
    <cfRule type="expression" dxfId="422" priority="496">
      <formula>AND(task_start&lt;=FU$5,ROUNDDOWN((task_end-task_start+1)*task_progress,0)+task_start-1&gt;=FU$5)</formula>
    </cfRule>
    <cfRule type="expression" dxfId="421" priority="497" stopIfTrue="1">
      <formula>AND(task_end&gt;=FU$5,task_start&lt;FV$5)</formula>
    </cfRule>
  </conditionalFormatting>
  <conditionalFormatting sqref="FM14:FM15">
    <cfRule type="expression" dxfId="420" priority="487">
      <formula>AND(TODAY()&gt;=GQ$5,TODAY()&lt;AHF$4)</formula>
    </cfRule>
  </conditionalFormatting>
  <conditionalFormatting sqref="FM14:FM15">
    <cfRule type="expression" dxfId="419" priority="488">
      <formula>AND(task_start&lt;=GQ$5,ROUNDDOWN((task_end-task_start+1)*task_progress,0)+task_start-1&gt;=GQ$5)</formula>
    </cfRule>
    <cfRule type="expression" dxfId="418" priority="489" stopIfTrue="1">
      <formula>AND(task_end&gt;=GQ$5,task_start&lt;AHF$4)</formula>
    </cfRule>
  </conditionalFormatting>
  <conditionalFormatting sqref="FZ17">
    <cfRule type="expression" dxfId="417" priority="478">
      <formula>AND(TODAY()&gt;=DJ$5,TODAY()&lt;DK$5)</formula>
    </cfRule>
  </conditionalFormatting>
  <conditionalFormatting sqref="FZ17">
    <cfRule type="expression" dxfId="416" priority="479">
      <formula>AND(task_start&lt;=DJ$5,ROUNDDOWN((task_end-task_start+1)*task_progress,0)+task_start-1&gt;=DJ$5)</formula>
    </cfRule>
    <cfRule type="expression" dxfId="415" priority="480" stopIfTrue="1">
      <formula>AND(task_end&gt;=DJ$5,task_start&lt;DK$5)</formula>
    </cfRule>
  </conditionalFormatting>
  <conditionalFormatting sqref="GA17">
    <cfRule type="expression" dxfId="414" priority="475">
      <formula>AND(TODAY()&gt;=FG$5,TODAY()&lt;AFV$4)</formula>
    </cfRule>
  </conditionalFormatting>
  <conditionalFormatting sqref="GA17">
    <cfRule type="expression" dxfId="413" priority="476">
      <formula>AND(task_start&lt;=FG$5,ROUNDDOWN((task_end-task_start+1)*task_progress,0)+task_start-1&gt;=FG$5)</formula>
    </cfRule>
    <cfRule type="expression" dxfId="412" priority="477" stopIfTrue="1">
      <formula>AND(task_end&gt;=FG$5,task_start&lt;AFV$4)</formula>
    </cfRule>
  </conditionalFormatting>
  <conditionalFormatting sqref="FZ17 HS14:HU14 GB14:GB17 IN14:IR14 IT14:IZ14 JD14:JF14 GN14:GP17 IA16:IA17 IR16 IN16:IN17 IT17 IZ17 JF17 JL17 JR17 JX17 KD17 KJ17 KP17 KV17 LB17 LH17 LN17 LT17 LZ17 MF17 ML17 MR17 MX17 ND17 NJ17 NP17 IA14 FT14:FT15 FX14:FX15">
    <cfRule type="expression" dxfId="411" priority="481">
      <formula>AND(TODAY()&gt;=GX$5,TODAY()&lt;GY$5)</formula>
    </cfRule>
  </conditionalFormatting>
  <conditionalFormatting sqref="FZ17 HS14:HU14 GB14:GB17 IN14:IR14 IT14:IZ14 JD14:JF14 GN14:GP17 IA16:IA17 IR16 IN16:IN17 IT17 IZ17 JF17 JL17 JR17 JX17 KD17 KJ17 KP17 KV17 LB17 LH17 LN17 LT17 LZ17 MF17 ML17 MR17 MX17 ND17 NJ17 NP17 IA14 FT14:FT15 FX14:FX15">
    <cfRule type="expression" dxfId="410" priority="482">
      <formula>AND(task_start&lt;=GX$5,ROUNDDOWN((task_end-task_start+1)*task_progress,0)+task_start-1&gt;=GX$5)</formula>
    </cfRule>
    <cfRule type="expression" dxfId="409" priority="483" stopIfTrue="1">
      <formula>AND(task_end&gt;=GX$5,task_start&lt;GY$5)</formula>
    </cfRule>
  </conditionalFormatting>
  <conditionalFormatting sqref="IF16:IH17">
    <cfRule type="expression" dxfId="408" priority="471">
      <formula>AND(TODAY()&gt;=HS$5,TODAY()&lt;HT$5)</formula>
    </cfRule>
  </conditionalFormatting>
  <conditionalFormatting sqref="IF16:IH17">
    <cfRule type="expression" dxfId="407" priority="469">
      <formula>AND(task_start&lt;=HS$5,ROUNDDOWN((task_end-task_start+1)*task_progress,0)+task_start-1&gt;=HS$5)</formula>
    </cfRule>
    <cfRule type="expression" dxfId="406" priority="470" stopIfTrue="1">
      <formula>AND(task_end&gt;=HS$5,task_start&lt;HT$5)</formula>
    </cfRule>
  </conditionalFormatting>
  <conditionalFormatting sqref="HW16:HY17">
    <cfRule type="expression" dxfId="405" priority="466">
      <formula>AND(TODAY()&gt;=FX$5,TODAY()&lt;FY$5)</formula>
    </cfRule>
  </conditionalFormatting>
  <conditionalFormatting sqref="HW16:HY17">
    <cfRule type="expression" dxfId="404" priority="467">
      <formula>AND(task_start&lt;=FX$5,ROUNDDOWN((task_end-task_start+1)*task_progress,0)+task_start-1&gt;=FX$5)</formula>
    </cfRule>
    <cfRule type="expression" dxfId="403" priority="468" stopIfTrue="1">
      <formula>AND(task_end&gt;=FX$5,task_start&lt;FY$5)</formula>
    </cfRule>
  </conditionalFormatting>
  <conditionalFormatting sqref="FP14:FP15">
    <cfRule type="expression" dxfId="402" priority="463">
      <formula>AND(TODAY()&gt;=GT$5,TODAY()&lt;GU$5)</formula>
    </cfRule>
  </conditionalFormatting>
  <conditionalFormatting sqref="FP14:FP15">
    <cfRule type="expression" dxfId="401" priority="464">
      <formula>AND(task_start&lt;=GT$5,ROUNDDOWN((task_end-task_start+1)*task_progress,0)+task_start-1&gt;=GT$5)</formula>
    </cfRule>
    <cfRule type="expression" dxfId="400" priority="465" stopIfTrue="1">
      <formula>AND(task_end&gt;=GT$5,task_start&lt;GU$5)</formula>
    </cfRule>
  </conditionalFormatting>
  <conditionalFormatting sqref="IE21">
    <cfRule type="expression" dxfId="399" priority="454">
      <formula>AND(TODAY()&gt;=FO$5,TODAY()&lt;AGD$4)</formula>
    </cfRule>
  </conditionalFormatting>
  <conditionalFormatting sqref="IE21">
    <cfRule type="expression" dxfId="398" priority="455">
      <formula>AND(task_start&lt;=FO$5,ROUNDDOWN((task_end-task_start+1)*task_progress,0)+task_start-1&gt;=FO$5)</formula>
    </cfRule>
    <cfRule type="expression" dxfId="397" priority="456" stopIfTrue="1">
      <formula>AND(task_end&gt;=FO$5,task_start&lt;AGD$4)</formula>
    </cfRule>
  </conditionalFormatting>
  <conditionalFormatting sqref="HZ21:ID21">
    <cfRule type="expression" dxfId="396" priority="457">
      <formula>AND(TODAY()&gt;=FJ$5,TODAY()&lt;FK$5)</formula>
    </cfRule>
  </conditionalFormatting>
  <conditionalFormatting sqref="HZ21:ID21">
    <cfRule type="expression" dxfId="395" priority="458">
      <formula>AND(task_start&lt;=FJ$5,ROUNDDOWN((task_end-task_start+1)*task_progress,0)+task_start-1&gt;=FJ$5)</formula>
    </cfRule>
    <cfRule type="expression" dxfId="394" priority="459" stopIfTrue="1">
      <formula>AND(task_end&gt;=FJ$5,task_start&lt;FK$5)</formula>
    </cfRule>
  </conditionalFormatting>
  <conditionalFormatting sqref="II21:IL21">
    <cfRule type="expression" dxfId="393" priority="453">
      <formula>AND(TODAY()&gt;=HV$5,TODAY()&lt;HW$5)</formula>
    </cfRule>
  </conditionalFormatting>
  <conditionalFormatting sqref="II21:IL21">
    <cfRule type="expression" dxfId="392" priority="451">
      <formula>AND(task_start&lt;=HV$5,ROUNDDOWN((task_end-task_start+1)*task_progress,0)+task_start-1&gt;=HV$5)</formula>
    </cfRule>
    <cfRule type="expression" dxfId="391" priority="452" stopIfTrue="1">
      <formula>AND(task_end&gt;=HV$5,task_start&lt;HW$5)</formula>
    </cfRule>
  </conditionalFormatting>
  <conditionalFormatting sqref="IA21">
    <cfRule type="expression" dxfId="390" priority="460">
      <formula>AND(TODAY()&gt;=JE$5,TODAY()&lt;JF$5)</formula>
    </cfRule>
  </conditionalFormatting>
  <conditionalFormatting sqref="IA21">
    <cfRule type="expression" dxfId="389" priority="461">
      <formula>AND(task_start&lt;=JE$5,ROUNDDOWN((task_end-task_start+1)*task_progress,0)+task_start-1&gt;=JE$5)</formula>
    </cfRule>
    <cfRule type="expression" dxfId="388" priority="462" stopIfTrue="1">
      <formula>AND(task_end&gt;=JE$5,task_start&lt;JF$5)</formula>
    </cfRule>
  </conditionalFormatting>
  <conditionalFormatting sqref="IF21:IH21">
    <cfRule type="expression" dxfId="387" priority="447">
      <formula>AND(TODAY()&gt;=HS$5,TODAY()&lt;HT$5)</formula>
    </cfRule>
  </conditionalFormatting>
  <conditionalFormatting sqref="IF21:IH21">
    <cfRule type="expression" dxfId="386" priority="445">
      <formula>AND(task_start&lt;=HS$5,ROUNDDOWN((task_end-task_start+1)*task_progress,0)+task_start-1&gt;=HS$5)</formula>
    </cfRule>
    <cfRule type="expression" dxfId="385" priority="446" stopIfTrue="1">
      <formula>AND(task_end&gt;=HS$5,task_start&lt;HT$5)</formula>
    </cfRule>
  </conditionalFormatting>
  <conditionalFormatting sqref="HW21:HY21">
    <cfRule type="expression" dxfId="384" priority="442">
      <formula>AND(TODAY()&gt;=FX$5,TODAY()&lt;FY$5)</formula>
    </cfRule>
  </conditionalFormatting>
  <conditionalFormatting sqref="HW21:HY21">
    <cfRule type="expression" dxfId="383" priority="443">
      <formula>AND(task_start&lt;=FX$5,ROUNDDOWN((task_end-task_start+1)*task_progress,0)+task_start-1&gt;=FX$5)</formula>
    </cfRule>
    <cfRule type="expression" dxfId="382" priority="444" stopIfTrue="1">
      <formula>AND(task_end&gt;=FX$5,task_start&lt;FY$5)</formula>
    </cfRule>
  </conditionalFormatting>
  <conditionalFormatting sqref="IV21">
    <cfRule type="expression" dxfId="381" priority="441">
      <formula>AND(TODAY()&gt;=GF$5,TODAY()&lt;AGU$4)</formula>
    </cfRule>
  </conditionalFormatting>
  <conditionalFormatting sqref="IV21">
    <cfRule type="expression" dxfId="380" priority="439">
      <formula>AND(task_start&lt;=GF$5,ROUNDDOWN((task_end-task_start+1)*task_progress,0)+task_start-1&gt;=GF$5)</formula>
    </cfRule>
    <cfRule type="expression" dxfId="379" priority="439" stopIfTrue="1">
      <formula>AND(task_end&gt;=GF$5,task_start&lt;AGU$4)</formula>
    </cfRule>
  </conditionalFormatting>
  <conditionalFormatting sqref="IQ21:IU21">
    <cfRule type="expression" dxfId="378" priority="438">
      <formula>AND(TODAY()&gt;=GA$5,TODAY()&lt;GB$5)</formula>
    </cfRule>
  </conditionalFormatting>
  <conditionalFormatting sqref="IQ21:IU21">
    <cfRule type="expression" dxfId="377" priority="437">
      <formula>AND(task_start&lt;=GA$5,ROUNDDOWN((task_end-task_start+1)*task_progress,0)+task_start-1&gt;=GA$5)</formula>
    </cfRule>
    <cfRule type="expression" dxfId="376" priority="2859" stopIfTrue="1">
      <formula>AND(task_end&gt;=GA$5,task_start&lt;GB$5)</formula>
    </cfRule>
  </conditionalFormatting>
  <conditionalFormatting sqref="IZ21:JA21">
    <cfRule type="expression" dxfId="375" priority="435">
      <formula>AND(TODAY()&gt;=IM$5,TODAY()&lt;IN$5)</formula>
    </cfRule>
  </conditionalFormatting>
  <conditionalFormatting sqref="IZ21:JA21">
    <cfRule type="expression" dxfId="374" priority="433">
      <formula>AND(task_start&lt;=IM$5,ROUNDDOWN((task_end-task_start+1)*task_progress,0)+task_start-1&gt;=IM$5)</formula>
    </cfRule>
    <cfRule type="expression" dxfId="373" priority="433" stopIfTrue="1">
      <formula>AND(task_end&gt;=IM$5,task_start&lt;IN$5)</formula>
    </cfRule>
  </conditionalFormatting>
  <conditionalFormatting sqref="IR21">
    <cfRule type="expression" dxfId="372" priority="2860">
      <formula>AND(TODAY()&gt;=JV$5,TODAY()&lt;JW$5)</formula>
    </cfRule>
  </conditionalFormatting>
  <conditionalFormatting sqref="IR21">
    <cfRule type="expression" dxfId="371" priority="440">
      <formula>AND(task_start&lt;=JV$5,ROUNDDOWN((task_end-task_start+1)*task_progress,0)+task_start-1&gt;=JV$5)</formula>
    </cfRule>
    <cfRule type="expression" dxfId="370" priority="2861" stopIfTrue="1">
      <formula>AND(task_end&gt;=JV$5,task_start&lt;JW$5)</formula>
    </cfRule>
  </conditionalFormatting>
  <conditionalFormatting sqref="IW21:IY21">
    <cfRule type="expression" dxfId="369" priority="426">
      <formula>AND(TODAY()&gt;=IJ$5,TODAY()&lt;IK$5)</formula>
    </cfRule>
  </conditionalFormatting>
  <conditionalFormatting sqref="IW21:IY21">
    <cfRule type="expression" dxfId="368" priority="424">
      <formula>AND(task_start&lt;=IJ$5,ROUNDDOWN((task_end-task_start+1)*task_progress,0)+task_start-1&gt;=IJ$5)</formula>
    </cfRule>
    <cfRule type="expression" dxfId="367" priority="425" stopIfTrue="1">
      <formula>AND(task_end&gt;=IJ$5,task_start&lt;IK$5)</formula>
    </cfRule>
  </conditionalFormatting>
  <conditionalFormatting sqref="IP21">
    <cfRule type="expression" dxfId="366" priority="423">
      <formula>AND(TODAY()&gt;=GQ$5,TODAY()&lt;GR$5)</formula>
    </cfRule>
  </conditionalFormatting>
  <conditionalFormatting sqref="IP21">
    <cfRule type="expression" dxfId="365" priority="422">
      <formula>AND(task_start&lt;=GQ$5,ROUNDDOWN((task_end-task_start+1)*task_progress,0)+task_start-1&gt;=GQ$5)</formula>
    </cfRule>
    <cfRule type="expression" dxfId="364" priority="2862" stopIfTrue="1">
      <formula>AND(task_end&gt;=GQ$5,task_start&lt;GR$5)</formula>
    </cfRule>
  </conditionalFormatting>
  <conditionalFormatting sqref="JK21:JN21">
    <cfRule type="expression" dxfId="363" priority="412">
      <formula>AND(TODAY()&gt;=HO$5,TODAY()&lt;HP$5)</formula>
    </cfRule>
  </conditionalFormatting>
  <conditionalFormatting sqref="JK21:JN21">
    <cfRule type="expression" dxfId="362" priority="413">
      <formula>AND(task_start&lt;=HO$5,ROUNDDOWN((task_end-task_start+1)*task_progress,0)+task_start-1&gt;=HO$5)</formula>
    </cfRule>
    <cfRule type="expression" dxfId="361" priority="414" stopIfTrue="1">
      <formula>AND(task_end&gt;=HO$5,task_start&lt;HP$5)</formula>
    </cfRule>
  </conditionalFormatting>
  <conditionalFormatting sqref="JB21:JJ21">
    <cfRule type="expression" dxfId="360" priority="411">
      <formula>AND(TODAY()&gt;=HJ$5,TODAY()&lt;HK$5)</formula>
    </cfRule>
  </conditionalFormatting>
  <conditionalFormatting sqref="JB21:JJ21">
    <cfRule type="expression" dxfId="359" priority="409">
      <formula>AND(task_start&lt;=HJ$5,ROUNDDOWN((task_end-task_start+1)*task_progress,0)+task_start-1&gt;=HJ$5)</formula>
    </cfRule>
    <cfRule type="expression" dxfId="358" priority="410" stopIfTrue="1">
      <formula>AND(task_end&gt;=HJ$5,task_start&lt;HK$5)</formula>
    </cfRule>
  </conditionalFormatting>
  <conditionalFormatting sqref="JO21:JS21">
    <cfRule type="expression" dxfId="357" priority="408">
      <formula>AND(TODAY()&gt;=HW$5,TODAY()&lt;HX$5)</formula>
    </cfRule>
  </conditionalFormatting>
  <conditionalFormatting sqref="JO21:JS21">
    <cfRule type="expression" dxfId="356" priority="406">
      <formula>AND(task_start&lt;=HW$5,ROUNDDOWN((task_end-task_start+1)*task_progress,0)+task_start-1&gt;=HW$5)</formula>
    </cfRule>
    <cfRule type="expression" dxfId="355" priority="407" stopIfTrue="1">
      <formula>AND(task_end&gt;=HW$5,task_start&lt;HX$5)</formula>
    </cfRule>
  </conditionalFormatting>
  <conditionalFormatting sqref="JT21:JX21">
    <cfRule type="expression" dxfId="354" priority="403">
      <formula>AND(TODAY()&gt;=IF$5,TODAY()&lt;IG$5)</formula>
    </cfRule>
  </conditionalFormatting>
  <conditionalFormatting sqref="JT21:JX21">
    <cfRule type="expression" dxfId="353" priority="404">
      <formula>AND(task_start&lt;=IF$5,ROUNDDOWN((task_end-task_start+1)*task_progress,0)+task_start-1&gt;=IF$5)</formula>
    </cfRule>
    <cfRule type="expression" dxfId="352" priority="405" stopIfTrue="1">
      <formula>AND(task_end&gt;=IF$5,task_start&lt;IG$5)</formula>
    </cfRule>
  </conditionalFormatting>
  <conditionalFormatting sqref="KI21">
    <cfRule type="expression" dxfId="351" priority="399">
      <formula>AND(TODAY()&gt;=HH$5,TODAY()&lt;HI$5)</formula>
    </cfRule>
  </conditionalFormatting>
  <conditionalFormatting sqref="KI21">
    <cfRule type="expression" dxfId="350" priority="397">
      <formula>AND(task_start&lt;=HH$5,ROUNDDOWN((task_end-task_start+1)*task_progress,0)+task_start-1&gt;=HH$5)</formula>
    </cfRule>
    <cfRule type="expression" dxfId="349" priority="398" stopIfTrue="1">
      <formula>AND(task_end&gt;=HH$5,task_start&lt;HI$5)</formula>
    </cfRule>
  </conditionalFormatting>
  <conditionalFormatting sqref="JY21">
    <cfRule type="expression" dxfId="348" priority="394">
      <formula>AND(TODAY()&gt;=HE$5,TODAY()&lt;HF$5)</formula>
    </cfRule>
  </conditionalFormatting>
  <conditionalFormatting sqref="JY21">
    <cfRule type="expression" dxfId="347" priority="395">
      <formula>AND(task_start&lt;=HE$5,ROUNDDOWN((task_end-task_start+1)*task_progress,0)+task_start-1&gt;=HE$5)</formula>
    </cfRule>
    <cfRule type="expression" dxfId="346" priority="396" stopIfTrue="1">
      <formula>AND(task_end&gt;=HE$5,task_start&lt;HF$5)</formula>
    </cfRule>
  </conditionalFormatting>
  <conditionalFormatting sqref="LO21:LT21">
    <cfRule type="expression" dxfId="345" priority="393">
      <formula>AND(TODAY()&gt;=JC$5,TODAY()&lt;JD$5)</formula>
    </cfRule>
  </conditionalFormatting>
  <conditionalFormatting sqref="LO21:LT21">
    <cfRule type="expression" dxfId="344" priority="391">
      <formula>AND(task_start&lt;=JC$5,ROUNDDOWN((task_end-task_start+1)*task_progress,0)+task_start-1&gt;=JC$5)</formula>
    </cfRule>
    <cfRule type="expression" dxfId="343" priority="392" stopIfTrue="1">
      <formula>AND(task_end&gt;=JC$5,task_start&lt;JD$5)</formula>
    </cfRule>
  </conditionalFormatting>
  <conditionalFormatting sqref="IN22">
    <cfRule type="expression" dxfId="342" priority="388">
      <formula>AND(TODAY()&gt;=GB$5,TODAY()&lt;AGQ$4)</formula>
    </cfRule>
  </conditionalFormatting>
  <conditionalFormatting sqref="IN22">
    <cfRule type="expression" dxfId="341" priority="389">
      <formula>AND(task_start&lt;=GB$5,ROUNDDOWN((task_end-task_start+1)*task_progress,0)+task_start-1&gt;=GB$5)</formula>
    </cfRule>
    <cfRule type="expression" dxfId="340" priority="390" stopIfTrue="1">
      <formula>AND(task_end&gt;=GB$5,task_start&lt;AGQ$4)</formula>
    </cfRule>
  </conditionalFormatting>
  <conditionalFormatting sqref="IO22:IP22">
    <cfRule type="expression" dxfId="339" priority="387">
      <formula>AND(TODAY()&gt;=GC$5,TODAY()&lt;GD$5)</formula>
    </cfRule>
  </conditionalFormatting>
  <conditionalFormatting sqref="IO22:IP22">
    <cfRule type="expression" dxfId="338" priority="385">
      <formula>AND(task_start&lt;=GC$5,ROUNDDOWN((task_end-task_start+1)*task_progress,0)+task_start-1&gt;=GC$5)</formula>
    </cfRule>
    <cfRule type="expression" dxfId="337" priority="386" stopIfTrue="1">
      <formula>AND(task_end&gt;=GC$5,task_start&lt;GD$5)</formula>
    </cfRule>
  </conditionalFormatting>
  <conditionalFormatting sqref="IN21">
    <cfRule type="expression" dxfId="336" priority="382">
      <formula>AND(TODAY()&gt;=FX$5,TODAY()&lt;AGM$4)</formula>
    </cfRule>
  </conditionalFormatting>
  <conditionalFormatting sqref="IN21:IO21">
    <cfRule type="expression" dxfId="335" priority="381">
      <formula>AND(task_start&lt;=FX$5,ROUNDDOWN((task_end-task_start+1)*task_progress,0)+task_start-1&gt;=FX$5)</formula>
    </cfRule>
  </conditionalFormatting>
  <conditionalFormatting sqref="IM21">
    <cfRule type="expression" dxfId="334" priority="380">
      <formula>AND(TODAY()&gt;=FW$5,TODAY()&lt;FX$5)</formula>
    </cfRule>
  </conditionalFormatting>
  <conditionalFormatting sqref="IM21">
    <cfRule type="expression" dxfId="333" priority="379">
      <formula>AND(task_start&lt;=FW$5,ROUNDDOWN((task_end-task_start+1)*task_progress,0)+task_start-1&gt;=FW$5)</formula>
    </cfRule>
  </conditionalFormatting>
  <conditionalFormatting sqref="LT21:LX21">
    <cfRule type="expression" dxfId="332" priority="378">
      <formula>AND(TODAY()&gt;=JH$5,TODAY()&lt;JI$5)</formula>
    </cfRule>
  </conditionalFormatting>
  <conditionalFormatting sqref="LT21:LX21">
    <cfRule type="expression" dxfId="331" priority="376">
      <formula>AND(task_start&lt;=JH$5,ROUNDDOWN((task_end-task_start+1)*task_progress,0)+task_start-1&gt;=JH$5)</formula>
    </cfRule>
    <cfRule type="expression" dxfId="330" priority="377" stopIfTrue="1">
      <formula>AND(task_end&gt;=JH$5,task_start&lt;JI$5)</formula>
    </cfRule>
  </conditionalFormatting>
  <conditionalFormatting sqref="LM21:LQ21">
    <cfRule type="expression" dxfId="329" priority="375">
      <formula>AND(TODAY()&gt;=JA$5,TODAY()&lt;JB$5)</formula>
    </cfRule>
  </conditionalFormatting>
  <conditionalFormatting sqref="LM21:LQ21">
    <cfRule type="expression" dxfId="328" priority="373">
      <formula>AND(task_start&lt;=JA$5,ROUNDDOWN((task_end-task_start+1)*task_progress,0)+task_start-1&gt;=JA$5)</formula>
    </cfRule>
    <cfRule type="expression" dxfId="327" priority="374" stopIfTrue="1">
      <formula>AND(task_end&gt;=JA$5,task_start&lt;JB$5)</formula>
    </cfRule>
  </conditionalFormatting>
  <conditionalFormatting sqref="LT21:LX21">
    <cfRule type="expression" dxfId="326" priority="372">
      <formula>AND(TODAY()&gt;=JH$5,TODAY()&lt;JI$5)</formula>
    </cfRule>
  </conditionalFormatting>
  <conditionalFormatting sqref="LT21:LX21">
    <cfRule type="expression" dxfId="325" priority="370">
      <formula>AND(task_start&lt;=JH$5,ROUNDDOWN((task_end-task_start+1)*task_progress,0)+task_start-1&gt;=JH$5)</formula>
    </cfRule>
    <cfRule type="expression" dxfId="324" priority="371" stopIfTrue="1">
      <formula>AND(task_end&gt;=JH$5,task_start&lt;JI$5)</formula>
    </cfRule>
  </conditionalFormatting>
  <conditionalFormatting sqref="LR21:LS21">
    <cfRule type="expression" dxfId="323" priority="369">
      <formula>AND(TODAY()&gt;=JF$5,TODAY()&lt;JG$5)</formula>
    </cfRule>
  </conditionalFormatting>
  <conditionalFormatting sqref="LR21:LS21">
    <cfRule type="expression" dxfId="322" priority="367">
      <formula>AND(task_start&lt;=JF$5,ROUNDDOWN((task_end-task_start+1)*task_progress,0)+task_start-1&gt;=JF$5)</formula>
    </cfRule>
    <cfRule type="expression" dxfId="321" priority="368" stopIfTrue="1">
      <formula>AND(task_end&gt;=JF$5,task_start&lt;JG$5)</formula>
    </cfRule>
  </conditionalFormatting>
  <conditionalFormatting sqref="MC21:ME21">
    <cfRule type="expression" dxfId="320" priority="366">
      <formula>AND(TODAY()&gt;=JQ$5,TODAY()&lt;JR$5)</formula>
    </cfRule>
  </conditionalFormatting>
  <conditionalFormatting sqref="MC21:ME21">
    <cfRule type="expression" dxfId="319" priority="364">
      <formula>AND(task_start&lt;=JQ$5,ROUNDDOWN((task_end-task_start+1)*task_progress,0)+task_start-1&gt;=JQ$5)</formula>
    </cfRule>
    <cfRule type="expression" dxfId="318" priority="365" stopIfTrue="1">
      <formula>AND(task_end&gt;=JQ$5,task_start&lt;JR$5)</formula>
    </cfRule>
  </conditionalFormatting>
  <conditionalFormatting sqref="LY21:LZ21">
    <cfRule type="expression" dxfId="317" priority="363">
      <formula>AND(TODAY()&gt;=JM$5,TODAY()&lt;JN$5)</formula>
    </cfRule>
  </conditionalFormatting>
  <conditionalFormatting sqref="LY21:LZ21">
    <cfRule type="expression" dxfId="316" priority="361">
      <formula>AND(task_start&lt;=JM$5,ROUNDDOWN((task_end-task_start+1)*task_progress,0)+task_start-1&gt;=JM$5)</formula>
    </cfRule>
    <cfRule type="expression" dxfId="315" priority="362" stopIfTrue="1">
      <formula>AND(task_end&gt;=JM$5,task_start&lt;JN$5)</formula>
    </cfRule>
  </conditionalFormatting>
  <conditionalFormatting sqref="LT21:LX21">
    <cfRule type="expression" dxfId="314" priority="360">
      <formula>AND(TODAY()&gt;=JH$5,TODAY()&lt;JI$5)</formula>
    </cfRule>
  </conditionalFormatting>
  <conditionalFormatting sqref="LT21:LX21">
    <cfRule type="expression" dxfId="313" priority="358">
      <formula>AND(task_start&lt;=JH$5,ROUNDDOWN((task_end-task_start+1)*task_progress,0)+task_start-1&gt;=JH$5)</formula>
    </cfRule>
    <cfRule type="expression" dxfId="312" priority="359" stopIfTrue="1">
      <formula>AND(task_end&gt;=JH$5,task_start&lt;JI$5)</formula>
    </cfRule>
  </conditionalFormatting>
  <conditionalFormatting sqref="LM21:LO21">
    <cfRule type="expression" dxfId="311" priority="355">
      <formula>AND(TODAY()&gt;=JY$5,TODAY()&lt;JZ$5)</formula>
    </cfRule>
  </conditionalFormatting>
  <conditionalFormatting sqref="LM21:LO21">
    <cfRule type="expression" dxfId="310" priority="356">
      <formula>AND(task_start&lt;=JY$5,ROUNDDOWN((task_end-task_start+1)*task_progress,0)+task_start-1&gt;=JY$5)</formula>
    </cfRule>
    <cfRule type="expression" dxfId="309" priority="357" stopIfTrue="1">
      <formula>AND(task_end&gt;=JY$5,task_start&lt;JZ$5)</formula>
    </cfRule>
  </conditionalFormatting>
  <conditionalFormatting sqref="LW21">
    <cfRule type="expression" dxfId="308" priority="354">
      <formula>AND(TODAY()&gt;=IV$5,TODAY()&lt;IW$5)</formula>
    </cfRule>
  </conditionalFormatting>
  <conditionalFormatting sqref="LW21">
    <cfRule type="expression" dxfId="307" priority="352">
      <formula>AND(task_start&lt;=IV$5,ROUNDDOWN((task_end-task_start+1)*task_progress,0)+task_start-1&gt;=IV$5)</formula>
    </cfRule>
    <cfRule type="expression" dxfId="306" priority="353" stopIfTrue="1">
      <formula>AND(task_end&gt;=IV$5,task_start&lt;IW$5)</formula>
    </cfRule>
  </conditionalFormatting>
  <conditionalFormatting sqref="LP21">
    <cfRule type="expression" dxfId="305" priority="349">
      <formula>AND(TODAY()&gt;=IV$5,TODAY()&lt;IW$5)</formula>
    </cfRule>
  </conditionalFormatting>
  <conditionalFormatting sqref="LP21">
    <cfRule type="expression" dxfId="304" priority="350">
      <formula>AND(task_start&lt;=IV$5,ROUNDDOWN((task_end-task_start+1)*task_progress,0)+task_start-1&gt;=IV$5)</formula>
    </cfRule>
    <cfRule type="expression" dxfId="303" priority="351" stopIfTrue="1">
      <formula>AND(task_end&gt;=IV$5,task_start&lt;IW$5)</formula>
    </cfRule>
  </conditionalFormatting>
  <conditionalFormatting sqref="KN21">
    <cfRule type="expression" dxfId="302" priority="346">
      <formula>AND(TODAY()&gt;=IB$5,TODAY()&lt;AIQ$4)</formula>
    </cfRule>
  </conditionalFormatting>
  <conditionalFormatting sqref="KN21">
    <cfRule type="expression" dxfId="301" priority="347">
      <formula>AND(task_start&lt;=IB$5,ROUNDDOWN((task_end-task_start+1)*task_progress,0)+task_start-1&gt;=IB$5)</formula>
    </cfRule>
    <cfRule type="expression" dxfId="300" priority="348" stopIfTrue="1">
      <formula>AND(task_end&gt;=IB$5,task_start&lt;AIQ$4)</formula>
    </cfRule>
  </conditionalFormatting>
  <conditionalFormatting sqref="KI21:KL21">
    <cfRule type="expression" dxfId="299" priority="345">
      <formula>AND(TODAY()&gt;=HW$5,TODAY()&lt;HX$5)</formula>
    </cfRule>
  </conditionalFormatting>
  <conditionalFormatting sqref="KI21:KL21">
    <cfRule type="expression" dxfId="298" priority="343">
      <formula>AND(task_start&lt;=HW$5,ROUNDDOWN((task_end-task_start+1)*task_progress,0)+task_start-1&gt;=HW$5)</formula>
    </cfRule>
    <cfRule type="expression" dxfId="297" priority="344" stopIfTrue="1">
      <formula>AND(task_end&gt;=HW$5,task_start&lt;HX$5)</formula>
    </cfRule>
  </conditionalFormatting>
  <conditionalFormatting sqref="KO21:KS21">
    <cfRule type="expression" dxfId="296" priority="342">
      <formula>AND(TODAY()&gt;=IC$5,TODAY()&lt;ID$5)</formula>
    </cfRule>
  </conditionalFormatting>
  <conditionalFormatting sqref="KO21:KS21">
    <cfRule type="expression" dxfId="295" priority="340">
      <formula>AND(task_start&lt;=IC$5,ROUNDDOWN((task_end-task_start+1)*task_progress,0)+task_start-1&gt;=IC$5)</formula>
    </cfRule>
    <cfRule type="expression" dxfId="294" priority="341" stopIfTrue="1">
      <formula>AND(task_end&gt;=IC$5,task_start&lt;ID$5)</formula>
    </cfRule>
  </conditionalFormatting>
  <conditionalFormatting sqref="KM21:KN21">
    <cfRule type="expression" dxfId="293" priority="339">
      <formula>AND(TODAY()&gt;=IA$5,TODAY()&lt;IB$5)</formula>
    </cfRule>
  </conditionalFormatting>
  <conditionalFormatting sqref="KM21:KN21">
    <cfRule type="expression" dxfId="292" priority="337">
      <formula>AND(task_start&lt;=IA$5,ROUNDDOWN((task_end-task_start+1)*task_progress,0)+task_start-1&gt;=IA$5)</formula>
    </cfRule>
    <cfRule type="expression" dxfId="291" priority="338" stopIfTrue="1">
      <formula>AND(task_end&gt;=IA$5,task_start&lt;IB$5)</formula>
    </cfRule>
  </conditionalFormatting>
  <conditionalFormatting sqref="KT21:KU21">
    <cfRule type="expression" dxfId="290" priority="336">
      <formula>AND(TODAY()&gt;=IH$5,TODAY()&lt;II$5)</formula>
    </cfRule>
  </conditionalFormatting>
  <conditionalFormatting sqref="KT21:KU21">
    <cfRule type="expression" dxfId="289" priority="334">
      <formula>AND(task_start&lt;=IH$5,ROUNDDOWN((task_end-task_start+1)*task_progress,0)+task_start-1&gt;=IH$5)</formula>
    </cfRule>
    <cfRule type="expression" dxfId="288" priority="335" stopIfTrue="1">
      <formula>AND(task_end&gt;=IH$5,task_start&lt;II$5)</formula>
    </cfRule>
  </conditionalFormatting>
  <conditionalFormatting sqref="KI21:KM21">
    <cfRule type="expression" dxfId="287" priority="333">
      <formula>AND(TODAY()&gt;=HW$5,TODAY()&lt;HX$5)</formula>
    </cfRule>
  </conditionalFormatting>
  <conditionalFormatting sqref="KI21:KM21">
    <cfRule type="expression" dxfId="286" priority="331">
      <formula>AND(task_start&lt;=HW$5,ROUNDDOWN((task_end-task_start+1)*task_progress,0)+task_start-1&gt;=HW$5)</formula>
    </cfRule>
    <cfRule type="expression" dxfId="285" priority="332" stopIfTrue="1">
      <formula>AND(task_end&gt;=HW$5,task_start&lt;HX$5)</formula>
    </cfRule>
  </conditionalFormatting>
  <conditionalFormatting sqref="KM21:KQ21">
    <cfRule type="expression" dxfId="284" priority="330">
      <formula>AND(TODAY()&gt;=IA$5,TODAY()&lt;IB$5)</formula>
    </cfRule>
  </conditionalFormatting>
  <conditionalFormatting sqref="KM21:KQ21">
    <cfRule type="expression" dxfId="283" priority="328">
      <formula>AND(task_start&lt;=IA$5,ROUNDDOWN((task_end-task_start+1)*task_progress,0)+task_start-1&gt;=IA$5)</formula>
    </cfRule>
    <cfRule type="expression" dxfId="282" priority="329" stopIfTrue="1">
      <formula>AND(task_end&gt;=IA$5,task_start&lt;IB$5)</formula>
    </cfRule>
  </conditionalFormatting>
  <conditionalFormatting sqref="KI21:KJ21">
    <cfRule type="expression" dxfId="281" priority="327">
      <formula>AND(TODAY()&gt;=HW$5,TODAY()&lt;HX$5)</formula>
    </cfRule>
  </conditionalFormatting>
  <conditionalFormatting sqref="KI21:KJ21">
    <cfRule type="expression" dxfId="280" priority="325">
      <formula>AND(task_start&lt;=HW$5,ROUNDDOWN((task_end-task_start+1)*task_progress,0)+task_start-1&gt;=HW$5)</formula>
    </cfRule>
    <cfRule type="expression" dxfId="279" priority="326" stopIfTrue="1">
      <formula>AND(task_end&gt;=HW$5,task_start&lt;HX$5)</formula>
    </cfRule>
  </conditionalFormatting>
  <conditionalFormatting sqref="KM21:KQ21">
    <cfRule type="expression" dxfId="278" priority="324">
      <formula>AND(TODAY()&gt;=IA$5,TODAY()&lt;IB$5)</formula>
    </cfRule>
  </conditionalFormatting>
  <conditionalFormatting sqref="KM21:KQ21">
    <cfRule type="expression" dxfId="277" priority="322">
      <formula>AND(task_start&lt;=IA$5,ROUNDDOWN((task_end-task_start+1)*task_progress,0)+task_start-1&gt;=IA$5)</formula>
    </cfRule>
    <cfRule type="expression" dxfId="276" priority="323" stopIfTrue="1">
      <formula>AND(task_end&gt;=IA$5,task_start&lt;IB$5)</formula>
    </cfRule>
  </conditionalFormatting>
  <conditionalFormatting sqref="KK21:KL21">
    <cfRule type="expression" dxfId="275" priority="321">
      <formula>AND(TODAY()&gt;=HY$5,TODAY()&lt;HZ$5)</formula>
    </cfRule>
  </conditionalFormatting>
  <conditionalFormatting sqref="KK21:KL21">
    <cfRule type="expression" dxfId="274" priority="319">
      <formula>AND(task_start&lt;=HY$5,ROUNDDOWN((task_end-task_start+1)*task_progress,0)+task_start-1&gt;=HY$5)</formula>
    </cfRule>
    <cfRule type="expression" dxfId="273" priority="320" stopIfTrue="1">
      <formula>AND(task_end&gt;=HY$5,task_start&lt;HZ$5)</formula>
    </cfRule>
  </conditionalFormatting>
  <conditionalFormatting sqref="KT21:KU21">
    <cfRule type="expression" dxfId="272" priority="318">
      <formula>AND(TODAY()&gt;=IH$5,TODAY()&lt;II$5)</formula>
    </cfRule>
  </conditionalFormatting>
  <conditionalFormatting sqref="KT21:KU21">
    <cfRule type="expression" dxfId="271" priority="316">
      <formula>AND(task_start&lt;=IH$5,ROUNDDOWN((task_end-task_start+1)*task_progress,0)+task_start-1&gt;=IH$5)</formula>
    </cfRule>
    <cfRule type="expression" dxfId="270" priority="317" stopIfTrue="1">
      <formula>AND(task_end&gt;=IH$5,task_start&lt;II$5)</formula>
    </cfRule>
  </conditionalFormatting>
  <conditionalFormatting sqref="KR21:KS21">
    <cfRule type="expression" dxfId="269" priority="315">
      <formula>AND(TODAY()&gt;=IF$5,TODAY()&lt;IG$5)</formula>
    </cfRule>
  </conditionalFormatting>
  <conditionalFormatting sqref="KR21:KS21">
    <cfRule type="expression" dxfId="268" priority="313">
      <formula>AND(task_start&lt;=IF$5,ROUNDDOWN((task_end-task_start+1)*task_progress,0)+task_start-1&gt;=IF$5)</formula>
    </cfRule>
    <cfRule type="expression" dxfId="267" priority="314" stopIfTrue="1">
      <formula>AND(task_end&gt;=IF$5,task_start&lt;IG$5)</formula>
    </cfRule>
  </conditionalFormatting>
  <conditionalFormatting sqref="KM21:KQ21">
    <cfRule type="expression" dxfId="266" priority="312">
      <formula>AND(TODAY()&gt;=IA$5,TODAY()&lt;IB$5)</formula>
    </cfRule>
  </conditionalFormatting>
  <conditionalFormatting sqref="KM21:KQ21">
    <cfRule type="expression" dxfId="265" priority="310">
      <formula>AND(task_start&lt;=IA$5,ROUNDDOWN((task_end-task_start+1)*task_progress,0)+task_start-1&gt;=IA$5)</formula>
    </cfRule>
    <cfRule type="expression" dxfId="264" priority="311" stopIfTrue="1">
      <formula>AND(task_end&gt;=IA$5,task_start&lt;IB$5)</formula>
    </cfRule>
  </conditionalFormatting>
  <conditionalFormatting sqref="KQ21:KT21">
    <cfRule type="expression" dxfId="263" priority="307">
      <formula>AND(TODAY()&gt;=JC$5,TODAY()&lt;JD$5)</formula>
    </cfRule>
  </conditionalFormatting>
  <conditionalFormatting sqref="KQ21:KT21">
    <cfRule type="expression" dxfId="262" priority="308">
      <formula>AND(task_start&lt;=JC$5,ROUNDDOWN((task_end-task_start+1)*task_progress,0)+task_start-1&gt;=JC$5)</formula>
    </cfRule>
    <cfRule type="expression" dxfId="261" priority="309" stopIfTrue="1">
      <formula>AND(task_end&gt;=JC$5,task_start&lt;JD$5)</formula>
    </cfRule>
  </conditionalFormatting>
  <conditionalFormatting sqref="KP21">
    <cfRule type="expression" dxfId="260" priority="306">
      <formula>AND(TODAY()&gt;=HO$5,TODAY()&lt;HP$5)</formula>
    </cfRule>
  </conditionalFormatting>
  <conditionalFormatting sqref="KP21">
    <cfRule type="expression" dxfId="259" priority="304">
      <formula>AND(task_start&lt;=HO$5,ROUNDDOWN((task_end-task_start+1)*task_progress,0)+task_start-1&gt;=HO$5)</formula>
    </cfRule>
    <cfRule type="expression" dxfId="258" priority="305" stopIfTrue="1">
      <formula>AND(task_end&gt;=HO$5,task_start&lt;HP$5)</formula>
    </cfRule>
  </conditionalFormatting>
  <conditionalFormatting sqref="KI21">
    <cfRule type="expression" dxfId="257" priority="301">
      <formula>AND(TODAY()&gt;=HO$5,TODAY()&lt;HP$5)</formula>
    </cfRule>
  </conditionalFormatting>
  <conditionalFormatting sqref="KI21">
    <cfRule type="expression" dxfId="256" priority="302">
      <formula>AND(task_start&lt;=HO$5,ROUNDDOWN((task_end-task_start+1)*task_progress,0)+task_start-1&gt;=HO$5)</formula>
    </cfRule>
    <cfRule type="expression" dxfId="255" priority="303" stopIfTrue="1">
      <formula>AND(task_end&gt;=HO$5,task_start&lt;HP$5)</formula>
    </cfRule>
  </conditionalFormatting>
  <conditionalFormatting sqref="JR23:JV23">
    <cfRule type="expression" dxfId="254" priority="291">
      <formula>AND(TODAY()&gt;=JQ$5,TODAY()&lt;JR$5)</formula>
    </cfRule>
  </conditionalFormatting>
  <conditionalFormatting sqref="JR23:JV23">
    <cfRule type="expression" dxfId="253" priority="289">
      <formula>AND(task_start&lt;=JQ$5,ROUNDDOWN((task_end-task_start+1)*task_progress,0)+task_start-1&gt;=JQ$5)</formula>
    </cfRule>
    <cfRule type="expression" dxfId="252" priority="290" stopIfTrue="1">
      <formula>AND(task_end&gt;=JQ$5,task_start&lt;JR$5)</formula>
    </cfRule>
  </conditionalFormatting>
  <conditionalFormatting sqref="JR24:JV25">
    <cfRule type="expression" dxfId="251" priority="288">
      <formula>AND(TODAY()&gt;=JQ$5,TODAY()&lt;JR$5)</formula>
    </cfRule>
  </conditionalFormatting>
  <conditionalFormatting sqref="JR24:JV25">
    <cfRule type="expression" dxfId="250" priority="286">
      <formula>AND(task_start&lt;=JQ$5,ROUNDDOWN((task_end-task_start+1)*task_progress,0)+task_start-1&gt;=JQ$5)</formula>
    </cfRule>
    <cfRule type="expression" dxfId="249" priority="287" stopIfTrue="1">
      <formula>AND(task_end&gt;=JQ$5,task_start&lt;JR$5)</formula>
    </cfRule>
  </conditionalFormatting>
  <conditionalFormatting sqref="JR26:JV26">
    <cfRule type="expression" dxfId="248" priority="285">
      <formula>AND(TODAY()&gt;=JQ$5,TODAY()&lt;JR$5)</formula>
    </cfRule>
  </conditionalFormatting>
  <conditionalFormatting sqref="JR26:JV26">
    <cfRule type="expression" dxfId="247" priority="283">
      <formula>AND(task_start&lt;=JQ$5,ROUNDDOWN((task_end-task_start+1)*task_progress,0)+task_start-1&gt;=JQ$5)</formula>
    </cfRule>
    <cfRule type="expression" dxfId="246" priority="284" stopIfTrue="1">
      <formula>AND(task_end&gt;=JQ$5,task_start&lt;JR$5)</formula>
    </cfRule>
  </conditionalFormatting>
  <conditionalFormatting sqref="JY20:KC20">
    <cfRule type="expression" dxfId="245" priority="282">
      <formula>AND(TODAY()&gt;=JX$5,TODAY()&lt;JY$5)</formula>
    </cfRule>
  </conditionalFormatting>
  <conditionalFormatting sqref="JY20:KC20">
    <cfRule type="expression" dxfId="244" priority="280">
      <formula>AND(task_start&lt;=JX$5,ROUNDDOWN((task_end-task_start+1)*task_progress,0)+task_start-1&gt;=JX$5)</formula>
    </cfRule>
    <cfRule type="expression" dxfId="243" priority="281" stopIfTrue="1">
      <formula>AND(task_end&gt;=JX$5,task_start&lt;JY$5)</formula>
    </cfRule>
  </conditionalFormatting>
  <conditionalFormatting sqref="JP20:JQ20">
    <cfRule type="expression" dxfId="242" priority="279">
      <formula>AND(TODAY()&gt;=HD$5,TODAY()&lt;HE$5)</formula>
    </cfRule>
  </conditionalFormatting>
  <conditionalFormatting sqref="JP20:JQ20">
    <cfRule type="expression" dxfId="241" priority="277">
      <formula>AND(task_start&lt;=HD$5,ROUNDDOWN((task_end-task_start+1)*task_progress,0)+task_start-1&gt;=HD$5)</formula>
    </cfRule>
    <cfRule type="expression" dxfId="240" priority="278" stopIfTrue="1">
      <formula>AND(task_end&gt;=HD$5,task_start&lt;HE$5)</formula>
    </cfRule>
  </conditionalFormatting>
  <conditionalFormatting sqref="JP23:JQ23">
    <cfRule type="expression" dxfId="239" priority="276">
      <formula>AND(TODAY()&gt;=HD$5,TODAY()&lt;HE$5)</formula>
    </cfRule>
  </conditionalFormatting>
  <conditionalFormatting sqref="JP23:JQ23">
    <cfRule type="expression" dxfId="238" priority="274">
      <formula>AND(task_start&lt;=HD$5,ROUNDDOWN((task_end-task_start+1)*task_progress,0)+task_start-1&gt;=HD$5)</formula>
    </cfRule>
    <cfRule type="expression" dxfId="237" priority="275" stopIfTrue="1">
      <formula>AND(task_end&gt;=HD$5,task_start&lt;HE$5)</formula>
    </cfRule>
  </conditionalFormatting>
  <conditionalFormatting sqref="JP24:JQ24">
    <cfRule type="expression" dxfId="236" priority="273">
      <formula>AND(TODAY()&gt;=HD$5,TODAY()&lt;HE$5)</formula>
    </cfRule>
  </conditionalFormatting>
  <conditionalFormatting sqref="JP24:JQ24">
    <cfRule type="expression" dxfId="235" priority="271">
      <formula>AND(task_start&lt;=HD$5,ROUNDDOWN((task_end-task_start+1)*task_progress,0)+task_start-1&gt;=HD$5)</formula>
    </cfRule>
    <cfRule type="expression" dxfId="234" priority="272" stopIfTrue="1">
      <formula>AND(task_end&gt;=HD$5,task_start&lt;HE$5)</formula>
    </cfRule>
  </conditionalFormatting>
  <conditionalFormatting sqref="JP26:JQ26">
    <cfRule type="expression" dxfId="233" priority="270">
      <formula>AND(TODAY()&gt;=HD$5,TODAY()&lt;HE$5)</formula>
    </cfRule>
  </conditionalFormatting>
  <conditionalFormatting sqref="JP26:JQ26">
    <cfRule type="expression" dxfId="232" priority="268">
      <formula>AND(task_start&lt;=HD$5,ROUNDDOWN((task_end-task_start+1)*task_progress,0)+task_start-1&gt;=HD$5)</formula>
    </cfRule>
    <cfRule type="expression" dxfId="231" priority="269" stopIfTrue="1">
      <formula>AND(task_end&gt;=HD$5,task_start&lt;HE$5)</formula>
    </cfRule>
  </conditionalFormatting>
  <conditionalFormatting sqref="JR20:JV20">
    <cfRule type="expression" dxfId="230" priority="267">
      <formula>AND(TODAY()&gt;=JQ$5,TODAY()&lt;JR$5)</formula>
    </cfRule>
  </conditionalFormatting>
  <conditionalFormatting sqref="JR20:JV20">
    <cfRule type="expression" dxfId="229" priority="265">
      <formula>AND(task_start&lt;=JQ$5,ROUNDDOWN((task_end-task_start+1)*task_progress,0)+task_start-1&gt;=JQ$5)</formula>
    </cfRule>
    <cfRule type="expression" dxfId="228" priority="266" stopIfTrue="1">
      <formula>AND(task_end&gt;=JQ$5,task_start&lt;JR$5)</formula>
    </cfRule>
  </conditionalFormatting>
  <conditionalFormatting sqref="JY23:KC23">
    <cfRule type="expression" dxfId="227" priority="264">
      <formula>AND(TODAY()&gt;=JX$5,TODAY()&lt;JY$5)</formula>
    </cfRule>
  </conditionalFormatting>
  <conditionalFormatting sqref="JY23:KC23">
    <cfRule type="expression" dxfId="226" priority="262">
      <formula>AND(task_start&lt;=JX$5,ROUNDDOWN((task_end-task_start+1)*task_progress,0)+task_start-1&gt;=JX$5)</formula>
    </cfRule>
    <cfRule type="expression" dxfId="225" priority="263" stopIfTrue="1">
      <formula>AND(task_end&gt;=JX$5,task_start&lt;JY$5)</formula>
    </cfRule>
  </conditionalFormatting>
  <conditionalFormatting sqref="JY24:KC24">
    <cfRule type="expression" dxfId="224" priority="261">
      <formula>AND(TODAY()&gt;=JX$5,TODAY()&lt;JY$5)</formula>
    </cfRule>
  </conditionalFormatting>
  <conditionalFormatting sqref="JY24:KC24">
    <cfRule type="expression" dxfId="223" priority="259">
      <formula>AND(task_start&lt;=JX$5,ROUNDDOWN((task_end-task_start+1)*task_progress,0)+task_start-1&gt;=JX$5)</formula>
    </cfRule>
    <cfRule type="expression" dxfId="222" priority="260" stopIfTrue="1">
      <formula>AND(task_end&gt;=JX$5,task_start&lt;JY$5)</formula>
    </cfRule>
  </conditionalFormatting>
  <conditionalFormatting sqref="IB20:IF20">
    <cfRule type="expression" dxfId="221" priority="258">
      <formula>AND(TODAY()&gt;=FA$5,TODAY()&lt;FB$5)</formula>
    </cfRule>
  </conditionalFormatting>
  <conditionalFormatting sqref="IB20:IF20">
    <cfRule type="expression" dxfId="220" priority="256">
      <formula>AND(task_start&lt;=FA$5,ROUNDDOWN((task_end-task_start+1)*task_progress,0)+task_start-1&gt;=FA$5)</formula>
    </cfRule>
    <cfRule type="expression" dxfId="219" priority="257" stopIfTrue="1">
      <formula>AND(task_end&gt;=FA$5,task_start&lt;FB$5)</formula>
    </cfRule>
  </conditionalFormatting>
  <conditionalFormatting sqref="IB22:IF25">
    <cfRule type="expression" dxfId="218" priority="255">
      <formula>AND(TODAY()&gt;=FA$5,TODAY()&lt;FB$5)</formula>
    </cfRule>
  </conditionalFormatting>
  <conditionalFormatting sqref="IB22:IF25">
    <cfRule type="expression" dxfId="217" priority="253">
      <formula>AND(task_start&lt;=FA$5,ROUNDDOWN((task_end-task_start+1)*task_progress,0)+task_start-1&gt;=FA$5)</formula>
    </cfRule>
    <cfRule type="expression" dxfId="216" priority="254" stopIfTrue="1">
      <formula>AND(task_end&gt;=FA$5,task_start&lt;FB$5)</formula>
    </cfRule>
  </conditionalFormatting>
  <conditionalFormatting sqref="II22:IM25">
    <cfRule type="expression" dxfId="215" priority="252">
      <formula>AND(TODAY()&gt;=FH$5,TODAY()&lt;FI$5)</formula>
    </cfRule>
  </conditionalFormatting>
  <conditionalFormatting sqref="II22:IM25">
    <cfRule type="expression" dxfId="214" priority="250">
      <formula>AND(task_start&lt;=FH$5,ROUNDDOWN((task_end-task_start+1)*task_progress,0)+task_start-1&gt;=FH$5)</formula>
    </cfRule>
    <cfRule type="expression" dxfId="213" priority="251" stopIfTrue="1">
      <formula>AND(task_end&gt;=FH$5,task_start&lt;FI$5)</formula>
    </cfRule>
  </conditionalFormatting>
  <conditionalFormatting sqref="II20:IM20">
    <cfRule type="expression" dxfId="212" priority="249">
      <formula>AND(TODAY()&gt;=FH$5,TODAY()&lt;FI$5)</formula>
    </cfRule>
  </conditionalFormatting>
  <conditionalFormatting sqref="II20:IM20">
    <cfRule type="expression" dxfId="211" priority="247">
      <formula>AND(task_start&lt;=FH$5,ROUNDDOWN((task_end-task_start+1)*task_progress,0)+task_start-1&gt;=FH$5)</formula>
    </cfRule>
    <cfRule type="expression" dxfId="210" priority="248" stopIfTrue="1">
      <formula>AND(task_end&gt;=FH$5,task_start&lt;FI$5)</formula>
    </cfRule>
  </conditionalFormatting>
  <conditionalFormatting sqref="IP23:IT25">
    <cfRule type="expression" dxfId="209" priority="246">
      <formula>AND(TODAY()&gt;=FO$5,TODAY()&lt;FP$5)</formula>
    </cfRule>
  </conditionalFormatting>
  <conditionalFormatting sqref="IP23:IT25">
    <cfRule type="expression" dxfId="208" priority="244">
      <formula>AND(task_start&lt;=FO$5,ROUNDDOWN((task_end-task_start+1)*task_progress,0)+task_start-1&gt;=FO$5)</formula>
    </cfRule>
    <cfRule type="expression" dxfId="207" priority="245" stopIfTrue="1">
      <formula>AND(task_end&gt;=FO$5,task_start&lt;FP$5)</formula>
    </cfRule>
  </conditionalFormatting>
  <conditionalFormatting sqref="IX23:JA25">
    <cfRule type="expression" dxfId="206" priority="243">
      <formula>AND(TODAY()&gt;=FW$5,TODAY()&lt;FX$5)</formula>
    </cfRule>
  </conditionalFormatting>
  <conditionalFormatting sqref="IX23:JA25">
    <cfRule type="expression" dxfId="205" priority="241">
      <formula>AND(task_start&lt;=FW$5,ROUNDDOWN((task_end-task_start+1)*task_progress,0)+task_start-1&gt;=FW$5)</formula>
    </cfRule>
    <cfRule type="expression" dxfId="204" priority="242" stopIfTrue="1">
      <formula>AND(task_end&gt;=FW$5,task_start&lt;FX$5)</formula>
    </cfRule>
  </conditionalFormatting>
  <conditionalFormatting sqref="IW23:IW25">
    <cfRule type="expression" dxfId="203" priority="240">
      <formula>AND(TODAY()&gt;=FV$5,TODAY()&lt;FW$5)</formula>
    </cfRule>
  </conditionalFormatting>
  <conditionalFormatting sqref="IW23:IW25">
    <cfRule type="expression" dxfId="202" priority="238">
      <formula>AND(task_start&lt;=FV$5,ROUNDDOWN((task_end-task_start+1)*task_progress,0)+task_start-1&gt;=FV$5)</formula>
    </cfRule>
    <cfRule type="expression" dxfId="201" priority="239" stopIfTrue="1">
      <formula>AND(task_end&gt;=FV$5,task_start&lt;FW$5)</formula>
    </cfRule>
  </conditionalFormatting>
  <conditionalFormatting sqref="IP20:IT20">
    <cfRule type="expression" dxfId="200" priority="237">
      <formula>AND(TODAY()&gt;=FO$5,TODAY()&lt;FP$5)</formula>
    </cfRule>
  </conditionalFormatting>
  <conditionalFormatting sqref="IP20:IT20">
    <cfRule type="expression" dxfId="199" priority="235">
      <formula>AND(task_start&lt;=FO$5,ROUNDDOWN((task_end-task_start+1)*task_progress,0)+task_start-1&gt;=FO$5)</formula>
    </cfRule>
    <cfRule type="expression" dxfId="198" priority="236" stopIfTrue="1">
      <formula>AND(task_end&gt;=FO$5,task_start&lt;FP$5)</formula>
    </cfRule>
  </conditionalFormatting>
  <conditionalFormatting sqref="IW20:JA20">
    <cfRule type="expression" dxfId="197" priority="234">
      <formula>AND(TODAY()&gt;=FV$5,TODAY()&lt;FW$5)</formula>
    </cfRule>
  </conditionalFormatting>
  <conditionalFormatting sqref="IW20:JA20">
    <cfRule type="expression" dxfId="196" priority="232">
      <formula>AND(task_start&lt;=FV$5,ROUNDDOWN((task_end-task_start+1)*task_progress,0)+task_start-1&gt;=FV$5)</formula>
    </cfRule>
    <cfRule type="expression" dxfId="195" priority="233" stopIfTrue="1">
      <formula>AND(task_end&gt;=FV$5,task_start&lt;FW$5)</formula>
    </cfRule>
  </conditionalFormatting>
  <conditionalFormatting sqref="HW20:HY20">
    <cfRule type="expression" dxfId="194" priority="231">
      <formula>AND(TODAY()&gt;=EV$5,TODAY()&lt;EW$5)</formula>
    </cfRule>
  </conditionalFormatting>
  <conditionalFormatting sqref="HW20:HY20">
    <cfRule type="expression" dxfId="193" priority="229">
      <formula>AND(task_start&lt;=EV$5,ROUNDDOWN((task_end-task_start+1)*task_progress,0)+task_start-1&gt;=EV$5)</formula>
    </cfRule>
    <cfRule type="expression" dxfId="192" priority="230" stopIfTrue="1">
      <formula>AND(task_end&gt;=EV$5,task_start&lt;EW$5)</formula>
    </cfRule>
  </conditionalFormatting>
  <conditionalFormatting sqref="HW22:HY25">
    <cfRule type="expression" dxfId="191" priority="228">
      <formula>AND(TODAY()&gt;=EV$5,TODAY()&lt;EW$5)</formula>
    </cfRule>
  </conditionalFormatting>
  <conditionalFormatting sqref="HW22:HY25">
    <cfRule type="expression" dxfId="190" priority="226">
      <formula>AND(task_start&lt;=EV$5,ROUNDDOWN((task_end-task_start+1)*task_progress,0)+task_start-1&gt;=EV$5)</formula>
    </cfRule>
    <cfRule type="expression" dxfId="189" priority="227" stopIfTrue="1">
      <formula>AND(task_end&gt;=EV$5,task_start&lt;EW$5)</formula>
    </cfRule>
  </conditionalFormatting>
  <conditionalFormatting sqref="KF20:KJ20">
    <cfRule type="expression" dxfId="188" priority="225">
      <formula>AND(TODAY()&gt;=KE$5,TODAY()&lt;KF$5)</formula>
    </cfRule>
  </conditionalFormatting>
  <conditionalFormatting sqref="KF20:KJ20">
    <cfRule type="expression" dxfId="187" priority="223">
      <formula>AND(task_start&lt;=KE$5,ROUNDDOWN((task_end-task_start+1)*task_progress,0)+task_start-1&gt;=KE$5)</formula>
    </cfRule>
    <cfRule type="expression" dxfId="186" priority="224" stopIfTrue="1">
      <formula>AND(task_end&gt;=KE$5,task_start&lt;KF$5)</formula>
    </cfRule>
  </conditionalFormatting>
  <conditionalFormatting sqref="KG23:KJ24">
    <cfRule type="expression" dxfId="185" priority="222">
      <formula>AND(TODAY()&gt;=KF$5,TODAY()&lt;KG$5)</formula>
    </cfRule>
  </conditionalFormatting>
  <conditionalFormatting sqref="KG23:KJ24">
    <cfRule type="expression" dxfId="184" priority="220">
      <formula>AND(task_start&lt;=KF$5,ROUNDDOWN((task_end-task_start+1)*task_progress,0)+task_start-1&gt;=KF$5)</formula>
    </cfRule>
    <cfRule type="expression" dxfId="183" priority="221" stopIfTrue="1">
      <formula>AND(task_end&gt;=KF$5,task_start&lt;KG$5)</formula>
    </cfRule>
  </conditionalFormatting>
  <conditionalFormatting sqref="KM20:KQ20">
    <cfRule type="expression" dxfId="182" priority="219">
      <formula>AND(TODAY()&gt;=KL$5,TODAY()&lt;KM$5)</formula>
    </cfRule>
  </conditionalFormatting>
  <conditionalFormatting sqref="KM20:KQ20">
    <cfRule type="expression" dxfId="181" priority="217">
      <formula>AND(task_start&lt;=KL$5,ROUNDDOWN((task_end-task_start+1)*task_progress,0)+task_start-1&gt;=KL$5)</formula>
    </cfRule>
    <cfRule type="expression" dxfId="180" priority="218" stopIfTrue="1">
      <formula>AND(task_end&gt;=KL$5,task_start&lt;KM$5)</formula>
    </cfRule>
  </conditionalFormatting>
  <conditionalFormatting sqref="KM23:KQ24">
    <cfRule type="expression" dxfId="179" priority="216">
      <formula>AND(TODAY()&gt;=KL$5,TODAY()&lt;KM$5)</formula>
    </cfRule>
  </conditionalFormatting>
  <conditionalFormatting sqref="KM23:KQ24">
    <cfRule type="expression" dxfId="178" priority="214">
      <formula>AND(task_start&lt;=KL$5,ROUNDDOWN((task_end-task_start+1)*task_progress,0)+task_start-1&gt;=KL$5)</formula>
    </cfRule>
    <cfRule type="expression" dxfId="177" priority="215" stopIfTrue="1">
      <formula>AND(task_end&gt;=KL$5,task_start&lt;KM$5)</formula>
    </cfRule>
  </conditionalFormatting>
  <conditionalFormatting sqref="KT20:KX20">
    <cfRule type="expression" dxfId="176" priority="213">
      <formula>AND(TODAY()&gt;=KS$5,TODAY()&lt;KT$5)</formula>
    </cfRule>
  </conditionalFormatting>
  <conditionalFormatting sqref="KT20:KX20">
    <cfRule type="expression" dxfId="175" priority="211">
      <formula>AND(task_start&lt;=KS$5,ROUNDDOWN((task_end-task_start+1)*task_progress,0)+task_start-1&gt;=KS$5)</formula>
    </cfRule>
    <cfRule type="expression" dxfId="174" priority="212" stopIfTrue="1">
      <formula>AND(task_end&gt;=KS$5,task_start&lt;KT$5)</formula>
    </cfRule>
  </conditionalFormatting>
  <conditionalFormatting sqref="KT23:KX24">
    <cfRule type="expression" dxfId="173" priority="210">
      <formula>AND(TODAY()&gt;=KS$5,TODAY()&lt;KT$5)</formula>
    </cfRule>
  </conditionalFormatting>
  <conditionalFormatting sqref="KT23:KX24">
    <cfRule type="expression" dxfId="172" priority="208">
      <formula>AND(task_start&lt;=KS$5,ROUNDDOWN((task_end-task_start+1)*task_progress,0)+task_start-1&gt;=KS$5)</formula>
    </cfRule>
    <cfRule type="expression" dxfId="171" priority="209" stopIfTrue="1">
      <formula>AND(task_end&gt;=KS$5,task_start&lt;KT$5)</formula>
    </cfRule>
  </conditionalFormatting>
  <conditionalFormatting sqref="LA20:LE20">
    <cfRule type="expression" dxfId="170" priority="207">
      <formula>AND(TODAY()&gt;=KZ$5,TODAY()&lt;LA$5)</formula>
    </cfRule>
  </conditionalFormatting>
  <conditionalFormatting sqref="LA20:LE20">
    <cfRule type="expression" dxfId="169" priority="205">
      <formula>AND(task_start&lt;=KZ$5,ROUNDDOWN((task_end-task_start+1)*task_progress,0)+task_start-1&gt;=KZ$5)</formula>
    </cfRule>
    <cfRule type="expression" dxfId="168" priority="206" stopIfTrue="1">
      <formula>AND(task_end&gt;=KZ$5,task_start&lt;LA$5)</formula>
    </cfRule>
  </conditionalFormatting>
  <conditionalFormatting sqref="LA23:LE24">
    <cfRule type="expression" dxfId="167" priority="204">
      <formula>AND(TODAY()&gt;=KZ$5,TODAY()&lt;LA$5)</formula>
    </cfRule>
  </conditionalFormatting>
  <conditionalFormatting sqref="LA23:LE24">
    <cfRule type="expression" dxfId="166" priority="202">
      <formula>AND(task_start&lt;=KZ$5,ROUNDDOWN((task_end-task_start+1)*task_progress,0)+task_start-1&gt;=KZ$5)</formula>
    </cfRule>
    <cfRule type="expression" dxfId="165" priority="203" stopIfTrue="1">
      <formula>AND(task_end&gt;=KZ$5,task_start&lt;LA$5)</formula>
    </cfRule>
  </conditionalFormatting>
  <conditionalFormatting sqref="LO20:LS20">
    <cfRule type="expression" dxfId="164" priority="201">
      <formula>AND(TODAY()&gt;=LN$5,TODAY()&lt;LO$5)</formula>
    </cfRule>
  </conditionalFormatting>
  <conditionalFormatting sqref="LO20:LS20">
    <cfRule type="expression" dxfId="163" priority="199">
      <formula>AND(task_start&lt;=LN$5,ROUNDDOWN((task_end-task_start+1)*task_progress,0)+task_start-1&gt;=LN$5)</formula>
    </cfRule>
    <cfRule type="expression" dxfId="162" priority="200" stopIfTrue="1">
      <formula>AND(task_end&gt;=LN$5,task_start&lt;LO$5)</formula>
    </cfRule>
  </conditionalFormatting>
  <conditionalFormatting sqref="LO23:LS24">
    <cfRule type="expression" dxfId="161" priority="198">
      <formula>AND(TODAY()&gt;=LN$5,TODAY()&lt;LO$5)</formula>
    </cfRule>
  </conditionalFormatting>
  <conditionalFormatting sqref="LO23:LS24">
    <cfRule type="expression" dxfId="160" priority="196">
      <formula>AND(task_start&lt;=LN$5,ROUNDDOWN((task_end-task_start+1)*task_progress,0)+task_start-1&gt;=LN$5)</formula>
    </cfRule>
    <cfRule type="expression" dxfId="159" priority="197" stopIfTrue="1">
      <formula>AND(task_end&gt;=LN$5,task_start&lt;LO$5)</formula>
    </cfRule>
  </conditionalFormatting>
  <conditionalFormatting sqref="MJ20:MM24">
    <cfRule type="expression" dxfId="158" priority="195">
      <formula>AND(TODAY()&gt;=MI$5,TODAY()&lt;MJ$5)</formula>
    </cfRule>
  </conditionalFormatting>
  <conditionalFormatting sqref="MJ20:MM24">
    <cfRule type="expression" dxfId="157" priority="193">
      <formula>AND(task_start&lt;=MI$5,ROUNDDOWN((task_end-task_start+1)*task_progress,0)+task_start-1&gt;=MI$5)</formula>
    </cfRule>
    <cfRule type="expression" dxfId="156" priority="194" stopIfTrue="1">
      <formula>AND(task_end&gt;=MI$5,task_start&lt;MJ$5)</formula>
    </cfRule>
  </conditionalFormatting>
  <conditionalFormatting sqref="MC23:MG24">
    <cfRule type="expression" dxfId="155" priority="192">
      <formula>AND(TODAY()&gt;=MB$5,TODAY()&lt;MC$5)</formula>
    </cfRule>
  </conditionalFormatting>
  <conditionalFormatting sqref="MC23:MG24">
    <cfRule type="expression" dxfId="154" priority="190">
      <formula>AND(task_start&lt;=MB$5,ROUNDDOWN((task_end-task_start+1)*task_progress,0)+task_start-1&gt;=MB$5)</formula>
    </cfRule>
    <cfRule type="expression" dxfId="153" priority="191" stopIfTrue="1">
      <formula>AND(task_end&gt;=MB$5,task_start&lt;MC$5)</formula>
    </cfRule>
  </conditionalFormatting>
  <conditionalFormatting sqref="MC20:MG20">
    <cfRule type="expression" dxfId="152" priority="189">
      <formula>AND(TODAY()&gt;=MB$5,TODAY()&lt;MC$5)</formula>
    </cfRule>
  </conditionalFormatting>
  <conditionalFormatting sqref="MC20:MG20">
    <cfRule type="expression" dxfId="151" priority="187">
      <formula>AND(task_start&lt;=MB$5,ROUNDDOWN((task_end-task_start+1)*task_progress,0)+task_start-1&gt;=MB$5)</formula>
    </cfRule>
    <cfRule type="expression" dxfId="150" priority="188" stopIfTrue="1">
      <formula>AND(task_end&gt;=MB$5,task_start&lt;MC$5)</formula>
    </cfRule>
  </conditionalFormatting>
  <conditionalFormatting sqref="LV23:LZ25">
    <cfRule type="expression" dxfId="149" priority="186">
      <formula>AND(TODAY()&gt;=LU$5,TODAY()&lt;LV$5)</formula>
    </cfRule>
  </conditionalFormatting>
  <conditionalFormatting sqref="LV23:LZ25">
    <cfRule type="expression" dxfId="148" priority="184">
      <formula>AND(task_start&lt;=LU$5,ROUNDDOWN((task_end-task_start+1)*task_progress,0)+task_start-1&gt;=LU$5)</formula>
    </cfRule>
    <cfRule type="expression" dxfId="147" priority="185" stopIfTrue="1">
      <formula>AND(task_end&gt;=LU$5,task_start&lt;LV$5)</formula>
    </cfRule>
  </conditionalFormatting>
  <conditionalFormatting sqref="LV20:LZ20">
    <cfRule type="expression" dxfId="146" priority="183">
      <formula>AND(TODAY()&gt;=LU$5,TODAY()&lt;LV$5)</formula>
    </cfRule>
  </conditionalFormatting>
  <conditionalFormatting sqref="LV20:LZ20">
    <cfRule type="expression" dxfId="145" priority="181">
      <formula>AND(task_start&lt;=LU$5,ROUNDDOWN((task_end-task_start+1)*task_progress,0)+task_start-1&gt;=LU$5)</formula>
    </cfRule>
    <cfRule type="expression" dxfId="144" priority="182" stopIfTrue="1">
      <formula>AND(task_end&gt;=LU$5,task_start&lt;LV$5)</formula>
    </cfRule>
  </conditionalFormatting>
  <conditionalFormatting sqref="MA20:MB24">
    <cfRule type="expression" dxfId="143" priority="180">
      <formula>AND(TODAY()&gt;=JO$5,TODAY()&lt;JP$5)</formula>
    </cfRule>
  </conditionalFormatting>
  <conditionalFormatting sqref="MA20:MB24">
    <cfRule type="expression" dxfId="142" priority="178">
      <formula>AND(task_start&lt;=JO$5,ROUNDDOWN((task_end-task_start+1)*task_progress,0)+task_start-1&gt;=JO$5)</formula>
    </cfRule>
    <cfRule type="expression" dxfId="141" priority="179" stopIfTrue="1">
      <formula>AND(task_end&gt;=JO$5,task_start&lt;JP$5)</formula>
    </cfRule>
  </conditionalFormatting>
  <conditionalFormatting sqref="LH20:LJ20 LL20">
    <cfRule type="expression" dxfId="140" priority="177">
      <formula>AND(TODAY()&gt;=LG$5,TODAY()&lt;LH$5)</formula>
    </cfRule>
  </conditionalFormatting>
  <conditionalFormatting sqref="LH20:LJ20 LL20">
    <cfRule type="expression" dxfId="139" priority="175">
      <formula>AND(task_start&lt;=LG$5,ROUNDDOWN((task_end-task_start+1)*task_progress,0)+task_start-1&gt;=LG$5)</formula>
    </cfRule>
    <cfRule type="expression" dxfId="138" priority="176" stopIfTrue="1">
      <formula>AND(task_end&gt;=LG$5,task_start&lt;LH$5)</formula>
    </cfRule>
  </conditionalFormatting>
  <conditionalFormatting sqref="LH21:LJ21 LL21">
    <cfRule type="expression" dxfId="137" priority="174">
      <formula>AND(TODAY()&gt;=IV$5,TODAY()&lt;IW$5)</formula>
    </cfRule>
  </conditionalFormatting>
  <conditionalFormatting sqref="LH21:LJ21 LL21">
    <cfRule type="expression" dxfId="136" priority="172">
      <formula>AND(task_start&lt;=IV$5,ROUNDDOWN((task_end-task_start+1)*task_progress,0)+task_start-1&gt;=IV$5)</formula>
    </cfRule>
    <cfRule type="expression" dxfId="135" priority="173" stopIfTrue="1">
      <formula>AND(task_end&gt;=IV$5,task_start&lt;IW$5)</formula>
    </cfRule>
  </conditionalFormatting>
  <conditionalFormatting sqref="LH21:LJ21 LL21">
    <cfRule type="expression" dxfId="134" priority="171">
      <formula>AND(TODAY()&gt;=IV$5,TODAY()&lt;IW$5)</formula>
    </cfRule>
  </conditionalFormatting>
  <conditionalFormatting sqref="LH21:LJ21 LL21">
    <cfRule type="expression" dxfId="133" priority="169">
      <formula>AND(task_start&lt;=IV$5,ROUNDDOWN((task_end-task_start+1)*task_progress,0)+task_start-1&gt;=IV$5)</formula>
    </cfRule>
    <cfRule type="expression" dxfId="132" priority="170" stopIfTrue="1">
      <formula>AND(task_end&gt;=IV$5,task_start&lt;IW$5)</formula>
    </cfRule>
  </conditionalFormatting>
  <conditionalFormatting sqref="LH21:LI21">
    <cfRule type="expression" dxfId="131" priority="168">
      <formula>AND(TODAY()&gt;=IV$5,TODAY()&lt;IW$5)</formula>
    </cfRule>
  </conditionalFormatting>
  <conditionalFormatting sqref="LH21:LI21">
    <cfRule type="expression" dxfId="130" priority="166">
      <formula>AND(task_start&lt;=IV$5,ROUNDDOWN((task_end-task_start+1)*task_progress,0)+task_start-1&gt;=IV$5)</formula>
    </cfRule>
    <cfRule type="expression" dxfId="129" priority="167" stopIfTrue="1">
      <formula>AND(task_end&gt;=IV$5,task_start&lt;IW$5)</formula>
    </cfRule>
  </conditionalFormatting>
  <conditionalFormatting sqref="LH21:LI21">
    <cfRule type="expression" dxfId="128" priority="165">
      <formula>AND(TODAY()&gt;=IV$5,TODAY()&lt;IW$5)</formula>
    </cfRule>
  </conditionalFormatting>
  <conditionalFormatting sqref="LH21:LI21">
    <cfRule type="expression" dxfId="127" priority="163">
      <formula>AND(task_start&lt;=IV$5,ROUNDDOWN((task_end-task_start+1)*task_progress,0)+task_start-1&gt;=IV$5)</formula>
    </cfRule>
    <cfRule type="expression" dxfId="126" priority="164" stopIfTrue="1">
      <formula>AND(task_end&gt;=IV$5,task_start&lt;IW$5)</formula>
    </cfRule>
  </conditionalFormatting>
  <conditionalFormatting sqref="LJ21">
    <cfRule type="expression" dxfId="125" priority="162">
      <formula>AND(TODAY()&gt;=IX$5,TODAY()&lt;IY$5)</formula>
    </cfRule>
  </conditionalFormatting>
  <conditionalFormatting sqref="LJ21">
    <cfRule type="expression" dxfId="124" priority="160">
      <formula>AND(task_start&lt;=IX$5,ROUNDDOWN((task_end-task_start+1)*task_progress,0)+task_start-1&gt;=IX$5)</formula>
    </cfRule>
    <cfRule type="expression" dxfId="123" priority="161" stopIfTrue="1">
      <formula>AND(task_end&gt;=IX$5,task_start&lt;IY$5)</formula>
    </cfRule>
  </conditionalFormatting>
  <conditionalFormatting sqref="LH21:LI21">
    <cfRule type="expression" dxfId="122" priority="159">
      <formula>AND(TODAY()&gt;=IV$5,TODAY()&lt;IW$5)</formula>
    </cfRule>
  </conditionalFormatting>
  <conditionalFormatting sqref="LH21:LI21">
    <cfRule type="expression" dxfId="121" priority="157">
      <formula>AND(task_start&lt;=IV$5,ROUNDDOWN((task_end-task_start+1)*task_progress,0)+task_start-1&gt;=IV$5)</formula>
    </cfRule>
    <cfRule type="expression" dxfId="120" priority="158" stopIfTrue="1">
      <formula>AND(task_end&gt;=IV$5,task_start&lt;IW$5)</formula>
    </cfRule>
  </conditionalFormatting>
  <conditionalFormatting sqref="LI21:LJ21">
    <cfRule type="expression" dxfId="119" priority="154">
      <formula>AND(TODAY()&gt;=JU$5,TODAY()&lt;JV$5)</formula>
    </cfRule>
  </conditionalFormatting>
  <conditionalFormatting sqref="LI21:LJ21">
    <cfRule type="expression" dxfId="118" priority="155">
      <formula>AND(task_start&lt;=JU$5,ROUNDDOWN((task_end-task_start+1)*task_progress,0)+task_start-1&gt;=JU$5)</formula>
    </cfRule>
    <cfRule type="expression" dxfId="117" priority="156" stopIfTrue="1">
      <formula>AND(task_end&gt;=JU$5,task_start&lt;JV$5)</formula>
    </cfRule>
  </conditionalFormatting>
  <conditionalFormatting sqref="LH21">
    <cfRule type="expression" dxfId="116" priority="153">
      <formula>AND(TODAY()&gt;=IG$5,TODAY()&lt;IH$5)</formula>
    </cfRule>
  </conditionalFormatting>
  <conditionalFormatting sqref="LH21">
    <cfRule type="expression" dxfId="115" priority="151">
      <formula>AND(task_start&lt;=IG$5,ROUNDDOWN((task_end-task_start+1)*task_progress,0)+task_start-1&gt;=IG$5)</formula>
    </cfRule>
    <cfRule type="expression" dxfId="114" priority="152" stopIfTrue="1">
      <formula>AND(task_end&gt;=IG$5,task_start&lt;IH$5)</formula>
    </cfRule>
  </conditionalFormatting>
  <conditionalFormatting sqref="JA14">
    <cfRule type="expression" dxfId="113" priority="147">
      <formula>AND(TODAY()&gt;=HI$5,TODAY()&lt;HJ$5)</formula>
    </cfRule>
  </conditionalFormatting>
  <conditionalFormatting sqref="JA14">
    <cfRule type="expression" dxfId="112" priority="145">
      <formula>AND(task_start&lt;=HI$5,ROUNDDOWN((task_end-task_start+1)*task_progress,0)+task_start-1&gt;=HI$5)</formula>
    </cfRule>
    <cfRule type="expression" dxfId="111" priority="146" stopIfTrue="1">
      <formula>AND(task_end&gt;=HI$5,task_start&lt;HJ$5)</formula>
    </cfRule>
  </conditionalFormatting>
  <conditionalFormatting sqref="DV11:DW11">
    <cfRule type="expression" dxfId="110" priority="144">
      <formula>AND(TODAY()&gt;=DU$5,TODAY()&lt;DV$5)</formula>
    </cfRule>
  </conditionalFormatting>
  <conditionalFormatting sqref="DV11:DW11">
    <cfRule type="expression" dxfId="109" priority="142">
      <formula>AND(task_start&lt;=DU$5,ROUNDDOWN((task_end-task_start+1)*task_progress,0)+task_start-1&gt;=DU$5)</formula>
    </cfRule>
    <cfRule type="expression" dxfId="108" priority="143" stopIfTrue="1">
      <formula>AND(task_end&gt;=DU$5,task_start&lt;DV$5)</formula>
    </cfRule>
  </conditionalFormatting>
  <conditionalFormatting sqref="IR17">
    <cfRule type="expression" dxfId="107" priority="136">
      <formula>AND(TODAY()&gt;=GB$5,TODAY()&lt;AGQ$4)</formula>
    </cfRule>
  </conditionalFormatting>
  <conditionalFormatting sqref="IR17">
    <cfRule type="expression" dxfId="106" priority="137">
      <formula>AND(task_start&lt;=GB$5,ROUNDDOWN((task_end-task_start+1)*task_progress,0)+task_start-1&gt;=GB$5)</formula>
    </cfRule>
    <cfRule type="expression" dxfId="105" priority="138" stopIfTrue="1">
      <formula>AND(task_end&gt;=GB$5,task_start&lt;AGQ$4)</formula>
    </cfRule>
  </conditionalFormatting>
  <conditionalFormatting sqref="NU17">
    <cfRule type="expression" dxfId="104" priority="139">
      <formula>AND(TODAY()&gt;=LF$5,TODAY()&lt;LG$5)</formula>
    </cfRule>
  </conditionalFormatting>
  <conditionalFormatting sqref="NU17">
    <cfRule type="expression" dxfId="103" priority="140">
      <formula>AND(task_start&lt;=LF$5,ROUNDDOWN((task_end-task_start+1)*task_progress,0)+task_start-1&gt;=LF$5)</formula>
    </cfRule>
    <cfRule type="expression" dxfId="102" priority="141" stopIfTrue="1">
      <formula>AND(task_end&gt;=LF$5,task_start&lt;LG$5)</formula>
    </cfRule>
  </conditionalFormatting>
  <conditionalFormatting sqref="NT17">
    <cfRule type="expression" dxfId="101" priority="135">
      <formula>AND(TODAY()&gt;=NH$5,TODAY()&lt;NI$5)</formula>
    </cfRule>
  </conditionalFormatting>
  <conditionalFormatting sqref="NT17">
    <cfRule type="expression" dxfId="100" priority="133">
      <formula>AND(task_start&lt;=NH$5,ROUNDDOWN((task_end-task_start+1)*task_progress,0)+task_start-1&gt;=NH$5)</formula>
    </cfRule>
    <cfRule type="expression" dxfId="99" priority="134" stopIfTrue="1">
      <formula>AND(task_end&gt;=NH$5,task_start&lt;NI$5)</formula>
    </cfRule>
  </conditionalFormatting>
  <conditionalFormatting sqref="KF17">
    <cfRule type="expression" dxfId="98" priority="130">
      <formula>AND(TODAY()&gt;=HP$5,TODAY()&lt;AIE$4)</formula>
    </cfRule>
  </conditionalFormatting>
  <conditionalFormatting sqref="KF17">
    <cfRule type="expression" dxfId="97" priority="131">
      <formula>AND(task_start&lt;=HP$5,ROUNDDOWN((task_end-task_start+1)*task_progress,0)+task_start-1&gt;=HP$5)</formula>
    </cfRule>
    <cfRule type="expression" dxfId="96" priority="132" stopIfTrue="1">
      <formula>AND(task_end&gt;=HP$5,task_start&lt;AIE$4)</formula>
    </cfRule>
  </conditionalFormatting>
  <conditionalFormatting sqref="KF23:KF24">
    <cfRule type="expression" dxfId="95" priority="129">
      <formula>AND(TODAY()&gt;=KE$5,TODAY()&lt;KF$5)</formula>
    </cfRule>
  </conditionalFormatting>
  <conditionalFormatting sqref="KF23:KF24">
    <cfRule type="expression" dxfId="94" priority="127">
      <formula>AND(task_start&lt;=KE$5,ROUNDDOWN((task_end-task_start+1)*task_progress,0)+task_start-1&gt;=KE$5)</formula>
    </cfRule>
    <cfRule type="expression" dxfId="93" priority="128" stopIfTrue="1">
      <formula>AND(task_end&gt;=KE$5,task_start&lt;KF$5)</formula>
    </cfRule>
  </conditionalFormatting>
  <conditionalFormatting sqref="LK21">
    <cfRule type="expression" dxfId="92" priority="124">
      <formula>AND(TODAY()&gt;=IU$5,TODAY()&lt;AJJ$4)</formula>
    </cfRule>
  </conditionalFormatting>
  <conditionalFormatting sqref="LK21">
    <cfRule type="expression" dxfId="91" priority="125">
      <formula>AND(task_start&lt;=IU$5,ROUNDDOWN((task_end-task_start+1)*task_progress,0)+task_start-1&gt;=IU$5)</formula>
    </cfRule>
    <cfRule type="expression" dxfId="90" priority="126" stopIfTrue="1">
      <formula>AND(task_end&gt;=IU$5,task_start&lt;AJJ$4)</formula>
    </cfRule>
  </conditionalFormatting>
  <conditionalFormatting sqref="JB10">
    <cfRule type="expression" dxfId="89" priority="123">
      <formula>AND(TODAY()&gt;=JA$5,TODAY()&lt;JB$5)</formula>
    </cfRule>
  </conditionalFormatting>
  <conditionalFormatting sqref="JB10">
    <cfRule type="expression" dxfId="88" priority="121">
      <formula>AND(task_start&lt;=JA$5,ROUNDDOWN((task_end-task_start+1)*task_progress,0)+task_start-1&gt;=JA$5)</formula>
    </cfRule>
    <cfRule type="expression" dxfId="87" priority="122" stopIfTrue="1">
      <formula>AND(task_end&gt;=JA$5,task_start&lt;JB$5)</formula>
    </cfRule>
  </conditionalFormatting>
  <conditionalFormatting sqref="JB13">
    <cfRule type="expression" dxfId="86" priority="120">
      <formula>AND(TODAY()&gt;=JA$5,TODAY()&lt;JB$5)</formula>
    </cfRule>
  </conditionalFormatting>
  <conditionalFormatting sqref="JB13">
    <cfRule type="expression" dxfId="85" priority="118">
      <formula>AND(task_start&lt;=JA$5,ROUNDDOWN((task_end-task_start+1)*task_progress,0)+task_start-1&gt;=JA$5)</formula>
    </cfRule>
    <cfRule type="expression" dxfId="84" priority="119" stopIfTrue="1">
      <formula>AND(task_end&gt;=JA$5,task_start&lt;JB$5)</formula>
    </cfRule>
  </conditionalFormatting>
  <conditionalFormatting sqref="JB15:JC16">
    <cfRule type="expression" dxfId="83" priority="117">
      <formula>AND(TODAY()&gt;=JA$5,TODAY()&lt;JB$5)</formula>
    </cfRule>
  </conditionalFormatting>
  <conditionalFormatting sqref="JB15:JC16">
    <cfRule type="expression" dxfId="82" priority="115">
      <formula>AND(task_start&lt;=JA$5,ROUNDDOWN((task_end-task_start+1)*task_progress,0)+task_start-1&gt;=JA$5)</formula>
    </cfRule>
    <cfRule type="expression" dxfId="81" priority="116" stopIfTrue="1">
      <formula>AND(task_end&gt;=JA$5,task_start&lt;JB$5)</formula>
    </cfRule>
  </conditionalFormatting>
  <conditionalFormatting sqref="JB22 JB25 JB27:JB49">
    <cfRule type="expression" dxfId="80" priority="111">
      <formula>AND(TODAY()&gt;=JA$5,TODAY()&lt;JB$5)</formula>
    </cfRule>
  </conditionalFormatting>
  <conditionalFormatting sqref="JB22 JB25 JB27:JB49">
    <cfRule type="expression" dxfId="79" priority="109">
      <formula>AND(task_start&lt;=JA$5,ROUNDDOWN((task_end-task_start+1)*task_progress,0)+task_start-1&gt;=JA$5)</formula>
    </cfRule>
    <cfRule type="expression" dxfId="78" priority="110" stopIfTrue="1">
      <formula>AND(task_end&gt;=JA$5,task_start&lt;JB$5)</formula>
    </cfRule>
  </conditionalFormatting>
  <conditionalFormatting sqref="JB23:JC23">
    <cfRule type="expression" dxfId="77" priority="105">
      <formula>AND(TODAY()&gt;=GP$5,TODAY()&lt;GQ$5)</formula>
    </cfRule>
  </conditionalFormatting>
  <conditionalFormatting sqref="JB23:JC23">
    <cfRule type="expression" dxfId="76" priority="103">
      <formula>AND(task_start&lt;=GP$5,ROUNDDOWN((task_end-task_start+1)*task_progress,0)+task_start-1&gt;=GP$5)</formula>
    </cfRule>
    <cfRule type="expression" dxfId="75" priority="104" stopIfTrue="1">
      <formula>AND(task_end&gt;=GP$5,task_start&lt;GQ$5)</formula>
    </cfRule>
  </conditionalFormatting>
  <conditionalFormatting sqref="JB24:JC24">
    <cfRule type="expression" dxfId="74" priority="102">
      <formula>AND(TODAY()&gt;=GP$5,TODAY()&lt;GQ$5)</formula>
    </cfRule>
  </conditionalFormatting>
  <conditionalFormatting sqref="JB24:JC24">
    <cfRule type="expression" dxfId="73" priority="100">
      <formula>AND(task_start&lt;=GP$5,ROUNDDOWN((task_end-task_start+1)*task_progress,0)+task_start-1&gt;=GP$5)</formula>
    </cfRule>
    <cfRule type="expression" dxfId="72" priority="101" stopIfTrue="1">
      <formula>AND(task_end&gt;=GP$5,task_start&lt;GQ$5)</formula>
    </cfRule>
  </conditionalFormatting>
  <conditionalFormatting sqref="JB26:JC26">
    <cfRule type="expression" dxfId="71" priority="99">
      <formula>AND(TODAY()&gt;=GP$5,TODAY()&lt;GQ$5)</formula>
    </cfRule>
  </conditionalFormatting>
  <conditionalFormatting sqref="JB26:JC26">
    <cfRule type="expression" dxfId="70" priority="97">
      <formula>AND(task_start&lt;=GP$5,ROUNDDOWN((task_end-task_start+1)*task_progress,0)+task_start-1&gt;=GP$5)</formula>
    </cfRule>
    <cfRule type="expression" dxfId="69" priority="98" stopIfTrue="1">
      <formula>AND(task_end&gt;=GP$5,task_start&lt;GQ$5)</formula>
    </cfRule>
  </conditionalFormatting>
  <conditionalFormatting sqref="GR37">
    <cfRule type="expression" dxfId="68" priority="91">
      <formula>AND(TODAY()&gt;=FG$5,TODAY()&lt;AFV$4)</formula>
    </cfRule>
  </conditionalFormatting>
  <conditionalFormatting sqref="GR37">
    <cfRule type="expression" dxfId="67" priority="92">
      <formula>AND(task_start&lt;=FG$5,ROUNDDOWN((task_end-task_start+1)*task_progress,0)+task_start-1&gt;=FG$5)</formula>
    </cfRule>
    <cfRule type="expression" dxfId="66" priority="93" stopIfTrue="1">
      <formula>AND(task_end&gt;=FG$5,task_start&lt;AFV$4)</formula>
    </cfRule>
  </conditionalFormatting>
  <conditionalFormatting sqref="GR43:GS43">
    <cfRule type="expression" dxfId="65" priority="90">
      <formula>AND(TODAY()&gt;=FH$5,TODAY()&lt;FI$5)</formula>
    </cfRule>
  </conditionalFormatting>
  <conditionalFormatting sqref="GR43:GS43">
    <cfRule type="expression" dxfId="64" priority="88">
      <formula>AND(task_start&lt;=FH$5,ROUNDDOWN((task_end-task_start+1)*task_progress,0)+task_start-1&gt;=FH$5)</formula>
    </cfRule>
    <cfRule type="expression" dxfId="63" priority="89" stopIfTrue="1">
      <formula>AND(task_end&gt;=FH$5,task_start&lt;FI$5)</formula>
    </cfRule>
  </conditionalFormatting>
  <conditionalFormatting sqref="GR43:GS43">
    <cfRule type="expression" dxfId="62" priority="94">
      <formula>AND(TODAY()&gt;=FG$5,TODAY()&lt;AFV$4)</formula>
    </cfRule>
  </conditionalFormatting>
  <conditionalFormatting sqref="GR43:GS43">
    <cfRule type="expression" dxfId="61" priority="95">
      <formula>AND(task_start&lt;=FG$5,ROUNDDOWN((task_end-task_start+1)*task_progress,0)+task_start-1&gt;=FG$5)</formula>
    </cfRule>
    <cfRule type="expression" dxfId="60" priority="96" stopIfTrue="1">
      <formula>AND(task_end&gt;=FG$5,task_start&lt;AFV$4)</formula>
    </cfRule>
  </conditionalFormatting>
  <conditionalFormatting sqref="GR47">
    <cfRule type="expression" dxfId="59" priority="85">
      <formula>AND(TODAY()&gt;=EU$5,TODAY()&lt;EV$5)</formula>
    </cfRule>
  </conditionalFormatting>
  <conditionalFormatting sqref="GR47">
    <cfRule type="expression" dxfId="58" priority="86">
      <formula>AND(task_start&lt;=EU$5,ROUNDDOWN((task_end-task_start+1)*task_progress,0)+task_start-1&gt;=EU$5)</formula>
    </cfRule>
    <cfRule type="expression" dxfId="57" priority="87" stopIfTrue="1">
      <formula>AND(task_end&gt;=EU$5,task_start&lt;EV$5)</formula>
    </cfRule>
  </conditionalFormatting>
  <conditionalFormatting sqref="GR48">
    <cfRule type="expression" dxfId="56" priority="84">
      <formula>AND(TODAY()&gt;=GQ$5,TODAY()&lt;GR$5)</formula>
    </cfRule>
  </conditionalFormatting>
  <conditionalFormatting sqref="GR48">
    <cfRule type="expression" dxfId="55" priority="82">
      <formula>AND(task_start&lt;=GQ$5,ROUNDDOWN((task_end-task_start+1)*task_progress,0)+task_start-1&gt;=GQ$5)</formula>
    </cfRule>
    <cfRule type="expression" dxfId="54" priority="83" stopIfTrue="1">
      <formula>AND(task_end&gt;=GQ$5,task_start&lt;GR$5)</formula>
    </cfRule>
  </conditionalFormatting>
  <conditionalFormatting sqref="GR37">
    <cfRule type="expression" dxfId="53" priority="81">
      <formula>AND(TODAY()&gt;=EF$5,TODAY()&lt;EG$5)</formula>
    </cfRule>
  </conditionalFormatting>
  <conditionalFormatting sqref="GR37">
    <cfRule type="expression" dxfId="52" priority="79">
      <formula>AND(task_start&lt;=EF$5,ROUNDDOWN((task_end-task_start+1)*task_progress,0)+task_start-1&gt;=EF$5)</formula>
    </cfRule>
    <cfRule type="expression" dxfId="51" priority="80" stopIfTrue="1">
      <formula>AND(task_end&gt;=EF$5,task_start&lt;EG$5)</formula>
    </cfRule>
  </conditionalFormatting>
  <conditionalFormatting sqref="GR37">
    <cfRule type="expression" dxfId="50" priority="78">
      <formula>AND(TODAY()&gt;=FH$5,TODAY()&lt;FI$5)</formula>
    </cfRule>
  </conditionalFormatting>
  <conditionalFormatting sqref="GR37">
    <cfRule type="expression" dxfId="49" priority="76">
      <formula>AND(task_start&lt;=FH$5,ROUNDDOWN((task_end-task_start+1)*task_progress,0)+task_start-1&gt;=FH$5)</formula>
    </cfRule>
    <cfRule type="expression" dxfId="48" priority="77" stopIfTrue="1">
      <formula>AND(task_end&gt;=FH$5,task_start&lt;FI$5)</formula>
    </cfRule>
  </conditionalFormatting>
  <conditionalFormatting sqref="GT18 GT23">
    <cfRule type="expression" dxfId="47" priority="67">
      <formula>AND(TODAY()&gt;=GS$5,TODAY()&lt;AHH$4)</formula>
    </cfRule>
  </conditionalFormatting>
  <conditionalFormatting sqref="GT18 GT23">
    <cfRule type="expression" dxfId="46" priority="68">
      <formula>AND(task_start&lt;=GS$5,ROUNDDOWN((task_end-task_start+1)*task_progress,0)+task_start-1&gt;=GS$5)</formula>
    </cfRule>
    <cfRule type="expression" dxfId="45" priority="69" stopIfTrue="1">
      <formula>AND(task_end&gt;=GS$5,task_start&lt;AHH$4)</formula>
    </cfRule>
  </conditionalFormatting>
  <conditionalFormatting sqref="GQ18:GS18 GQ23:GS23">
    <cfRule type="expression" dxfId="44" priority="66">
      <formula>AND(TODAY()&gt;=GP$5,TODAY()&lt;GQ$5)</formula>
    </cfRule>
  </conditionalFormatting>
  <conditionalFormatting sqref="GQ18:GS18 GQ23:GS23">
    <cfRule type="expression" dxfId="43" priority="64">
      <formula>AND(task_start&lt;=GP$5,ROUNDDOWN((task_end-task_start+1)*task_progress,0)+task_start-1&gt;=GP$5)</formula>
    </cfRule>
    <cfRule type="expression" dxfId="42" priority="65" stopIfTrue="1">
      <formula>AND(task_end&gt;=GP$5,task_start&lt;GQ$5)</formula>
    </cfRule>
  </conditionalFormatting>
  <conditionalFormatting sqref="FN14:FN15">
    <cfRule type="expression" dxfId="41" priority="61">
      <formula>AND(TODAY()&gt;=CX$5,TODAY()&lt;CY$5)</formula>
    </cfRule>
  </conditionalFormatting>
  <conditionalFormatting sqref="FN14:FN15">
    <cfRule type="expression" dxfId="40" priority="62">
      <formula>AND(task_start&lt;=CX$5,ROUNDDOWN((task_end-task_start+1)*task_progress,0)+task_start-1&gt;=CX$5)</formula>
    </cfRule>
    <cfRule type="expression" dxfId="39" priority="63" stopIfTrue="1">
      <formula>AND(task_end&gt;=CX$5,task_start&lt;CY$5)</formula>
    </cfRule>
  </conditionalFormatting>
  <conditionalFormatting sqref="BY19:BY30">
    <cfRule type="expression" dxfId="38" priority="60">
      <formula>AND(TODAY()&gt;=BX$5,TODAY()&lt;BY$5)</formula>
    </cfRule>
  </conditionalFormatting>
  <conditionalFormatting sqref="BY19:BY30">
    <cfRule type="expression" dxfId="37" priority="58">
      <formula>AND(task_start&lt;=BX$5,ROUNDDOWN((task_end-task_start+1)*task_progress,0)+task_start-1&gt;=BX$5)</formula>
    </cfRule>
    <cfRule type="expression" dxfId="36" priority="59" stopIfTrue="1">
      <formula>AND(task_end&gt;=BX$5,task_start&lt;BY$5)</formula>
    </cfRule>
  </conditionalFormatting>
  <conditionalFormatting sqref="BY31:BY41">
    <cfRule type="expression" dxfId="35" priority="57">
      <formula>AND(TODAY()&gt;=BX$5,TODAY()&lt;BY$5)</formula>
    </cfRule>
  </conditionalFormatting>
  <conditionalFormatting sqref="BY31:BY41">
    <cfRule type="expression" dxfId="34" priority="55">
      <formula>AND(task_start&lt;=BX$5,ROUNDDOWN((task_end-task_start+1)*task_progress,0)+task_start-1&gt;=BX$5)</formula>
    </cfRule>
    <cfRule type="expression" dxfId="33" priority="56" stopIfTrue="1">
      <formula>AND(task_end&gt;=BX$5,task_start&lt;BY$5)</formula>
    </cfRule>
  </conditionalFormatting>
  <conditionalFormatting sqref="BY43:BY47">
    <cfRule type="expression" dxfId="32" priority="54">
      <formula>AND(TODAY()&gt;=BX$5,TODAY()&lt;BY$5)</formula>
    </cfRule>
  </conditionalFormatting>
  <conditionalFormatting sqref="BY43:BY47">
    <cfRule type="expression" dxfId="31" priority="52">
      <formula>AND(task_start&lt;=BX$5,ROUNDDOWN((task_end-task_start+1)*task_progress,0)+task_start-1&gt;=BX$5)</formula>
    </cfRule>
    <cfRule type="expression" dxfId="30" priority="53" stopIfTrue="1">
      <formula>AND(task_end&gt;=BX$5,task_start&lt;BY$5)</formula>
    </cfRule>
  </conditionalFormatting>
  <conditionalFormatting sqref="MP49">
    <cfRule type="expression" dxfId="29" priority="39">
      <formula>AND(TODAY()&gt;=MO$5,TODAY()&lt;MP$5)</formula>
    </cfRule>
  </conditionalFormatting>
  <conditionalFormatting sqref="MP49">
    <cfRule type="expression" dxfId="28" priority="37">
      <formula>AND(task_start&lt;=MO$5,ROUNDDOWN((task_end-task_start+1)*task_progress,0)+task_start-1&gt;=MO$5)</formula>
    </cfRule>
    <cfRule type="expression" dxfId="27" priority="38" stopIfTrue="1">
      <formula>AND(task_end&gt;=MO$5,task_start&lt;MP$5)</formula>
    </cfRule>
  </conditionalFormatting>
  <conditionalFormatting sqref="H3">
    <cfRule type="expression" dxfId="26" priority="36">
      <formula>AND(TODAY()&gt;=XEA$5,TODAY()&lt;XEB$5)</formula>
    </cfRule>
  </conditionalFormatting>
  <conditionalFormatting sqref="H3">
    <cfRule type="expression" dxfId="25" priority="34">
      <formula>AND(task_start&lt;=XEA$5,ROUNDDOWN((task_end-task_start+1)*task_progress,0)+task_start-1&gt;=XEA$5)</formula>
    </cfRule>
    <cfRule type="expression" dxfId="24" priority="35" stopIfTrue="1">
      <formula>AND(task_end&gt;=XEA$5,task_start&lt;XEB$5)</formula>
    </cfRule>
  </conditionalFormatting>
  <conditionalFormatting sqref="H4">
    <cfRule type="expression" dxfId="23" priority="31">
      <formula>AND(TODAY()&gt;=XDM$5,TODAY()&lt;XDN$5)</formula>
    </cfRule>
  </conditionalFormatting>
  <conditionalFormatting sqref="H4">
    <cfRule type="expression" dxfId="22" priority="32">
      <formula>AND(task_start&lt;=XDM$5,ROUNDDOWN((task_end-task_start+1)*task_progress,0)+task_start-1&gt;=XDM$5)</formula>
    </cfRule>
    <cfRule type="expression" dxfId="21" priority="33" stopIfTrue="1">
      <formula>AND(task_end&gt;=XDM$5,task_start&lt;XDN$5)</formula>
    </cfRule>
  </conditionalFormatting>
  <conditionalFormatting sqref="GQ47:GR47">
    <cfRule type="expression" dxfId="20" priority="28">
      <formula>AND(TODAY()&gt;=EE$5,TODAY()&lt;AET$4)</formula>
    </cfRule>
  </conditionalFormatting>
  <conditionalFormatting sqref="GQ47:GR47">
    <cfRule type="expression" dxfId="19" priority="29">
      <formula>AND(task_start&lt;=EE$5,ROUNDDOWN((task_end-task_start+1)*task_progress,0)+task_start-1&gt;=EE$5)</formula>
    </cfRule>
    <cfRule type="expression" dxfId="18" priority="30" stopIfTrue="1">
      <formula>AND(task_end&gt;=EE$5,task_start&lt;AET$4)</formula>
    </cfRule>
  </conditionalFormatting>
  <conditionalFormatting sqref="GV37">
    <cfRule type="expression" dxfId="17" priority="22">
      <formula>AND(TODAY()&gt;=EF$5,TODAY()&lt;EG$5)</formula>
    </cfRule>
  </conditionalFormatting>
  <conditionalFormatting sqref="GV37">
    <cfRule type="expression" dxfId="16" priority="23">
      <formula>AND(task_start&lt;=EF$5,ROUNDDOWN((task_end-task_start+1)*task_progress,0)+task_start-1&gt;=EF$5)</formula>
    </cfRule>
    <cfRule type="expression" dxfId="15" priority="24" stopIfTrue="1">
      <formula>AND(task_end&gt;=EF$5,task_start&lt;EG$5)</formula>
    </cfRule>
  </conditionalFormatting>
  <conditionalFormatting sqref="GV37:GW37">
    <cfRule type="expression" dxfId="14" priority="2870">
      <formula>AND(TODAY()&gt;=EK$5,TODAY()&lt;EL$5)</formula>
    </cfRule>
  </conditionalFormatting>
  <conditionalFormatting sqref="GV37:GW37">
    <cfRule type="expression" dxfId="13" priority="2873">
      <formula>AND(task_start&lt;=EK$5,ROUNDDOWN((task_end-task_start+1)*task_progress,0)+task_start-1&gt;=EK$5)</formula>
    </cfRule>
    <cfRule type="expression" dxfId="12" priority="2874" stopIfTrue="1">
      <formula>AND(task_end&gt;=EK$5,task_start&lt;EL$5)</formula>
    </cfRule>
  </conditionalFormatting>
  <conditionalFormatting sqref="GV37:GW37">
    <cfRule type="expression" dxfId="11" priority="2888">
      <formula>AND(TODAY()&gt;=DW$5,TODAY()&lt;DX$5)</formula>
    </cfRule>
  </conditionalFormatting>
  <conditionalFormatting sqref="GV37:GW37">
    <cfRule type="expression" dxfId="10" priority="2891">
      <formula>AND(task_start&lt;=DW$5,ROUNDDOWN((task_end-task_start+1)*task_progress,0)+task_start-1&gt;=DW$5)</formula>
    </cfRule>
    <cfRule type="expression" dxfId="9" priority="2892" stopIfTrue="1">
      <formula>AND(task_end&gt;=DW$5,task_start&lt;DX$5)</formula>
    </cfRule>
  </conditionalFormatting>
  <conditionalFormatting sqref="GS48:GT48">
    <cfRule type="expression" dxfId="8" priority="18">
      <formula>AND(TODAY()&gt;=FH$5,TODAY()&lt;FI$5)</formula>
    </cfRule>
  </conditionalFormatting>
  <conditionalFormatting sqref="GS48:GT48">
    <cfRule type="expression" dxfId="7" priority="16">
      <formula>AND(task_start&lt;=FH$5,ROUNDDOWN((task_end-task_start+1)*task_progress,0)+task_start-1&gt;=FH$5)</formula>
    </cfRule>
    <cfRule type="expression" dxfId="6" priority="17" stopIfTrue="1">
      <formula>AND(task_end&gt;=FH$5,task_start&lt;FI$5)</formula>
    </cfRule>
  </conditionalFormatting>
  <conditionalFormatting sqref="GS36:GV36">
    <cfRule type="expression" dxfId="5" priority="15">
      <formula>AND(TODAY()&gt;=FH$5,TODAY()&lt;FI$5)</formula>
    </cfRule>
  </conditionalFormatting>
  <conditionalFormatting sqref="GS36:GV36">
    <cfRule type="expression" dxfId="4" priority="13">
      <formula>AND(task_start&lt;=FH$5,ROUNDDOWN((task_end-task_start+1)*task_progress,0)+task_start-1&gt;=FH$5)</formula>
    </cfRule>
    <cfRule type="expression" dxfId="3" priority="14" stopIfTrue="1">
      <formula>AND(task_end&gt;=FH$5,task_start&lt;FI$5)</formula>
    </cfRule>
  </conditionalFormatting>
  <conditionalFormatting sqref="GS37:GU37">
    <cfRule type="expression" dxfId="2" priority="12">
      <formula>AND(TODAY()&gt;=FH$5,TODAY()&lt;FI$5)</formula>
    </cfRule>
  </conditionalFormatting>
  <conditionalFormatting sqref="GS37:GU37">
    <cfRule type="expression" dxfId="1" priority="10">
      <formula>AND(task_start&lt;=FH$5,ROUNDDOWN((task_end-task_start+1)*task_progress,0)+task_start-1&gt;=FH$5)</formula>
    </cfRule>
    <cfRule type="expression" dxfId="0" priority="11" stopIfTrue="1">
      <formula>AND(task_end&gt;=FH$5,task_start&lt;FI$5)</formula>
    </cfRule>
  </conditionalFormatting>
  <dataValidations count="1">
    <dataValidation type="whole" operator="greaterThanOrEqual" allowBlank="1" showInputMessage="1" promptTitle="Display Week" prompt="Changing this number will scroll the Gantt Chart view." sqref="E4" xr:uid="{00000000-0002-0000-0000-000000000000}">
      <formula1>1</formula1>
    </dataValidation>
  </dataValidations>
  <printOptions horizontalCentered="1"/>
  <pageMargins left="0.35" right="0.35" top="0.35" bottom="0.5" header="0.3" footer="0.3"/>
  <pageSetup scale="57" fitToHeight="0" orientation="landscape" r:id="rId1"/>
  <headerFooter differentFirst="1" scaleWithDoc="0">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D7:D8 D19 D25:D29 D31:D35 D49 D37:D47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4"/>
  <sheetViews>
    <sheetView showGridLines="0" zoomScaleNormal="100" workbookViewId="0">
      <selection activeCell="J17" sqref="J17"/>
    </sheetView>
  </sheetViews>
  <sheetFormatPr defaultColWidth="9.1796875" defaultRowHeight="15.5" x14ac:dyDescent="0.35"/>
  <cols>
    <col min="1" max="1" width="9.453125" style="133" bestFit="1" customWidth="1"/>
    <col min="2" max="2" width="40.453125" style="133" customWidth="1"/>
    <col min="3" max="3" width="12.7265625" style="133" bestFit="1" customWidth="1"/>
    <col min="4" max="4" width="17" style="133" customWidth="1"/>
    <col min="5" max="5" width="22.81640625" style="133" customWidth="1"/>
    <col min="6" max="6" width="22.453125" style="133" customWidth="1"/>
    <col min="7" max="7" width="18.7265625" style="195" customWidth="1"/>
    <col min="8" max="8" width="18.81640625" style="133" customWidth="1"/>
    <col min="9" max="9" width="16.1796875" style="133" customWidth="1"/>
    <col min="10" max="10" width="10.1796875" style="133" bestFit="1" customWidth="1"/>
    <col min="11" max="11" width="25.26953125" style="133" customWidth="1"/>
    <col min="12" max="12" width="14.81640625" style="133" customWidth="1"/>
    <col min="13" max="13" width="65.26953125" style="133" customWidth="1"/>
    <col min="14" max="14" width="20.453125" style="133" bestFit="1" customWidth="1"/>
    <col min="15" max="15" width="53" style="133" customWidth="1"/>
    <col min="16" max="16" width="31.26953125" style="133" customWidth="1"/>
    <col min="17" max="17" width="70" style="133" customWidth="1"/>
    <col min="18" max="18" width="9.1796875" style="133"/>
    <col min="19" max="19" width="26.1796875" style="133" customWidth="1"/>
    <col min="20" max="21" width="12.7265625" style="133" bestFit="1" customWidth="1"/>
    <col min="22" max="22" width="9.1796875" style="133"/>
    <col min="23" max="23" width="30.54296875" style="133" customWidth="1"/>
    <col min="24" max="16384" width="9.1796875" style="133"/>
  </cols>
  <sheetData>
    <row r="1" spans="1:17" x14ac:dyDescent="0.35">
      <c r="A1" s="131"/>
      <c r="B1" s="132" t="s">
        <v>57</v>
      </c>
      <c r="C1" s="132" t="s">
        <v>57</v>
      </c>
      <c r="D1" s="132" t="s">
        <v>57</v>
      </c>
      <c r="E1" s="132" t="s">
        <v>57</v>
      </c>
      <c r="F1" s="132" t="s">
        <v>57</v>
      </c>
      <c r="G1" s="132" t="s">
        <v>57</v>
      </c>
      <c r="H1" s="132" t="s">
        <v>57</v>
      </c>
      <c r="I1" s="132" t="s">
        <v>57</v>
      </c>
      <c r="J1" s="132" t="s">
        <v>57</v>
      </c>
      <c r="K1" s="132" t="s">
        <v>57</v>
      </c>
      <c r="L1" s="132" t="s">
        <v>57</v>
      </c>
      <c r="M1" s="132" t="s">
        <v>57</v>
      </c>
      <c r="N1" s="132" t="s">
        <v>57</v>
      </c>
      <c r="O1" s="131"/>
      <c r="P1" s="131"/>
      <c r="Q1" s="131"/>
    </row>
    <row r="2" spans="1:17" x14ac:dyDescent="0.35">
      <c r="A2" s="131"/>
      <c r="B2" s="132" t="s">
        <v>57</v>
      </c>
      <c r="C2" s="132" t="s">
        <v>57</v>
      </c>
      <c r="D2" s="132" t="s">
        <v>57</v>
      </c>
      <c r="E2" s="132" t="s">
        <v>57</v>
      </c>
      <c r="F2" s="132" t="s">
        <v>57</v>
      </c>
      <c r="G2" s="132" t="s">
        <v>57</v>
      </c>
      <c r="H2" s="132" t="s">
        <v>57</v>
      </c>
      <c r="I2" s="132" t="s">
        <v>57</v>
      </c>
      <c r="J2" s="132" t="s">
        <v>57</v>
      </c>
      <c r="K2" s="132" t="s">
        <v>57</v>
      </c>
      <c r="L2" s="132" t="s">
        <v>57</v>
      </c>
      <c r="M2" s="132" t="s">
        <v>57</v>
      </c>
      <c r="N2" s="132" t="s">
        <v>57</v>
      </c>
      <c r="O2" s="131"/>
      <c r="P2" s="131"/>
      <c r="Q2" s="131"/>
    </row>
    <row r="3" spans="1:17" x14ac:dyDescent="0.35">
      <c r="A3" s="131"/>
      <c r="B3" s="132"/>
      <c r="C3" s="132"/>
      <c r="D3" s="132"/>
      <c r="E3" s="132"/>
      <c r="F3" s="132"/>
      <c r="G3" s="132"/>
      <c r="H3" s="132"/>
      <c r="I3" s="132"/>
      <c r="J3" s="132"/>
      <c r="K3" s="132"/>
      <c r="L3" s="132"/>
      <c r="M3" s="132"/>
      <c r="N3" s="132"/>
      <c r="O3" s="131"/>
      <c r="P3" s="131"/>
      <c r="Q3" s="131"/>
    </row>
    <row r="4" spans="1:17" x14ac:dyDescent="0.35">
      <c r="A4" s="131"/>
      <c r="B4" s="132"/>
      <c r="C4" s="132"/>
      <c r="D4" s="132"/>
      <c r="E4" s="132"/>
      <c r="F4" s="132"/>
      <c r="G4" s="132"/>
      <c r="H4" s="132"/>
      <c r="I4" s="132"/>
      <c r="J4" s="132"/>
      <c r="K4" s="132"/>
      <c r="L4" s="132"/>
      <c r="M4" s="132"/>
      <c r="N4" s="132"/>
      <c r="O4" s="131"/>
      <c r="P4" s="131"/>
      <c r="Q4" s="131"/>
    </row>
    <row r="5" spans="1:17" x14ac:dyDescent="0.35">
      <c r="A5" s="131"/>
      <c r="B5" s="313" t="s">
        <v>58</v>
      </c>
      <c r="C5" s="313"/>
      <c r="D5" s="313"/>
      <c r="E5" s="313"/>
      <c r="F5" s="313"/>
      <c r="G5" s="313"/>
      <c r="H5" s="313"/>
      <c r="I5" s="313"/>
      <c r="J5" s="313"/>
      <c r="K5" s="313"/>
      <c r="L5" s="313"/>
      <c r="M5" s="313"/>
      <c r="N5" s="313"/>
      <c r="O5" s="131"/>
      <c r="P5" s="131"/>
      <c r="Q5" s="131"/>
    </row>
    <row r="6" spans="1:17" x14ac:dyDescent="0.35">
      <c r="A6" s="131"/>
      <c r="B6" s="132" t="s">
        <v>57</v>
      </c>
      <c r="C6" s="132" t="s">
        <v>57</v>
      </c>
      <c r="D6" s="132" t="s">
        <v>57</v>
      </c>
      <c r="E6" s="132" t="s">
        <v>57</v>
      </c>
      <c r="F6" s="132" t="s">
        <v>57</v>
      </c>
      <c r="G6" s="132" t="s">
        <v>57</v>
      </c>
      <c r="H6" s="132" t="s">
        <v>57</v>
      </c>
      <c r="I6" s="132" t="s">
        <v>57</v>
      </c>
      <c r="J6" s="132" t="s">
        <v>57</v>
      </c>
      <c r="K6" s="132" t="s">
        <v>57</v>
      </c>
      <c r="L6" s="132" t="s">
        <v>57</v>
      </c>
      <c r="M6" s="132" t="s">
        <v>57</v>
      </c>
      <c r="N6" s="132" t="s">
        <v>57</v>
      </c>
      <c r="O6" s="131"/>
      <c r="P6" s="131"/>
      <c r="Q6" s="131"/>
    </row>
    <row r="7" spans="1:17" ht="74.150000000000006" customHeight="1" x14ac:dyDescent="0.35">
      <c r="A7" s="196" t="s">
        <v>57</v>
      </c>
      <c r="B7" s="200" t="s">
        <v>59</v>
      </c>
      <c r="C7" s="200" t="s">
        <v>60</v>
      </c>
      <c r="D7" s="200" t="s">
        <v>61</v>
      </c>
      <c r="E7" s="201" t="s">
        <v>62</v>
      </c>
      <c r="F7" s="201" t="s">
        <v>63</v>
      </c>
      <c r="G7" s="201" t="s">
        <v>64</v>
      </c>
      <c r="H7" s="201" t="s">
        <v>65</v>
      </c>
      <c r="I7" s="201" t="s">
        <v>66</v>
      </c>
      <c r="J7" s="201" t="s">
        <v>67</v>
      </c>
      <c r="K7" s="201" t="s">
        <v>68</v>
      </c>
      <c r="L7" s="201" t="s">
        <v>69</v>
      </c>
      <c r="M7" s="201" t="s">
        <v>70</v>
      </c>
      <c r="N7" s="200" t="s">
        <v>71</v>
      </c>
      <c r="O7" s="202" t="s">
        <v>57</v>
      </c>
      <c r="P7" s="131"/>
      <c r="Q7" s="131"/>
    </row>
    <row r="8" spans="1:17" s="141" customFormat="1" ht="17.5" x14ac:dyDescent="0.45">
      <c r="A8" s="197">
        <v>1</v>
      </c>
      <c r="B8" s="138" t="s">
        <v>72</v>
      </c>
      <c r="C8" s="138" t="s">
        <v>73</v>
      </c>
      <c r="D8" s="138" t="s">
        <v>74</v>
      </c>
      <c r="E8" s="203" t="s">
        <v>75</v>
      </c>
      <c r="F8" s="139" t="s">
        <v>57</v>
      </c>
      <c r="G8" s="138" t="s">
        <v>76</v>
      </c>
      <c r="H8" s="138" t="s">
        <v>57</v>
      </c>
      <c r="I8" s="138" t="s">
        <v>77</v>
      </c>
      <c r="J8" s="138" t="s">
        <v>57</v>
      </c>
      <c r="K8" s="138" t="s">
        <v>78</v>
      </c>
      <c r="L8" s="138" t="s">
        <v>79</v>
      </c>
      <c r="M8" s="140" t="s">
        <v>80</v>
      </c>
      <c r="N8" s="137" t="s">
        <v>81</v>
      </c>
      <c r="O8" s="138" t="s">
        <v>57</v>
      </c>
      <c r="P8" s="132" t="s">
        <v>57</v>
      </c>
      <c r="Q8" s="132" t="s">
        <v>57</v>
      </c>
    </row>
    <row r="9" spans="1:17" s="141" customFormat="1" ht="31" x14ac:dyDescent="0.35">
      <c r="A9" s="197">
        <v>2</v>
      </c>
      <c r="B9" s="138" t="s">
        <v>82</v>
      </c>
      <c r="C9" s="138" t="s">
        <v>83</v>
      </c>
      <c r="D9" s="138" t="s">
        <v>84</v>
      </c>
      <c r="E9" s="203" t="s">
        <v>75</v>
      </c>
      <c r="F9" s="142" t="s">
        <v>57</v>
      </c>
      <c r="G9" s="138" t="s">
        <v>85</v>
      </c>
      <c r="H9" s="138" t="s">
        <v>57</v>
      </c>
      <c r="I9" s="143" t="s">
        <v>86</v>
      </c>
      <c r="J9" s="138" t="s">
        <v>87</v>
      </c>
      <c r="K9" s="138" t="s">
        <v>88</v>
      </c>
      <c r="L9" s="138" t="s">
        <v>89</v>
      </c>
      <c r="M9" s="212" t="s">
        <v>90</v>
      </c>
      <c r="N9" s="138" t="s">
        <v>91</v>
      </c>
      <c r="O9" s="145" t="s">
        <v>92</v>
      </c>
      <c r="P9" s="132" t="s">
        <v>57</v>
      </c>
      <c r="Q9" s="132" t="s">
        <v>57</v>
      </c>
    </row>
    <row r="10" spans="1:17" s="141" customFormat="1" ht="31" x14ac:dyDescent="0.35">
      <c r="A10" s="197">
        <v>3</v>
      </c>
      <c r="B10" s="138" t="s">
        <v>93</v>
      </c>
      <c r="C10" s="138" t="s">
        <v>94</v>
      </c>
      <c r="D10" s="138" t="s">
        <v>95</v>
      </c>
      <c r="E10" s="203" t="s">
        <v>75</v>
      </c>
      <c r="F10" s="146" t="s">
        <v>57</v>
      </c>
      <c r="G10" s="138" t="s">
        <v>85</v>
      </c>
      <c r="H10" s="138" t="s">
        <v>57</v>
      </c>
      <c r="I10" s="143" t="s">
        <v>86</v>
      </c>
      <c r="J10" s="138" t="s">
        <v>87</v>
      </c>
      <c r="K10" s="138" t="s">
        <v>88</v>
      </c>
      <c r="L10" s="138" t="s">
        <v>89</v>
      </c>
      <c r="M10" s="211" t="s">
        <v>90</v>
      </c>
      <c r="N10" s="138" t="s">
        <v>91</v>
      </c>
      <c r="O10" s="145" t="s">
        <v>96</v>
      </c>
      <c r="P10" s="132" t="s">
        <v>57</v>
      </c>
      <c r="Q10" s="132" t="s">
        <v>57</v>
      </c>
    </row>
    <row r="11" spans="1:17" s="141" customFormat="1" ht="31" x14ac:dyDescent="0.35">
      <c r="A11" s="197">
        <v>4</v>
      </c>
      <c r="B11" s="138" t="s">
        <v>97</v>
      </c>
      <c r="C11" s="138" t="s">
        <v>98</v>
      </c>
      <c r="D11" s="138" t="s">
        <v>99</v>
      </c>
      <c r="E11" s="203" t="s">
        <v>75</v>
      </c>
      <c r="F11" s="146" t="s">
        <v>57</v>
      </c>
      <c r="G11" s="148" t="s">
        <v>85</v>
      </c>
      <c r="H11" s="143" t="s">
        <v>57</v>
      </c>
      <c r="I11" s="143" t="s">
        <v>86</v>
      </c>
      <c r="J11" s="138" t="s">
        <v>87</v>
      </c>
      <c r="K11" s="138" t="s">
        <v>88</v>
      </c>
      <c r="L11" s="138" t="s">
        <v>89</v>
      </c>
      <c r="M11" s="211" t="s">
        <v>90</v>
      </c>
      <c r="N11" s="138" t="s">
        <v>91</v>
      </c>
      <c r="O11" s="145" t="s">
        <v>100</v>
      </c>
      <c r="P11" s="132" t="s">
        <v>57</v>
      </c>
      <c r="Q11" s="132" t="s">
        <v>57</v>
      </c>
    </row>
    <row r="12" spans="1:17" s="141" customFormat="1" ht="17.5" x14ac:dyDescent="0.45">
      <c r="A12" s="197" t="s">
        <v>57</v>
      </c>
      <c r="B12" s="138" t="s">
        <v>57</v>
      </c>
      <c r="C12" s="138" t="s">
        <v>57</v>
      </c>
      <c r="D12" s="138" t="s">
        <v>57</v>
      </c>
      <c r="E12" s="203" t="s">
        <v>57</v>
      </c>
      <c r="F12" s="146" t="s">
        <v>57</v>
      </c>
      <c r="G12" s="148" t="s">
        <v>57</v>
      </c>
      <c r="H12" s="143" t="s">
        <v>57</v>
      </c>
      <c r="I12" s="143" t="s">
        <v>57</v>
      </c>
      <c r="J12" s="138" t="s">
        <v>57</v>
      </c>
      <c r="K12" s="138" t="s">
        <v>57</v>
      </c>
      <c r="L12" s="138" t="s">
        <v>57</v>
      </c>
      <c r="M12" s="147" t="s">
        <v>57</v>
      </c>
      <c r="N12" s="138" t="s">
        <v>57</v>
      </c>
      <c r="O12" s="145" t="s">
        <v>57</v>
      </c>
      <c r="P12" s="132" t="s">
        <v>57</v>
      </c>
      <c r="Q12" s="132" t="s">
        <v>57</v>
      </c>
    </row>
    <row r="13" spans="1:17" s="141" customFormat="1" x14ac:dyDescent="0.35">
      <c r="A13" s="197" t="s">
        <v>57</v>
      </c>
      <c r="B13" s="138" t="s">
        <v>57</v>
      </c>
      <c r="C13" s="138" t="s">
        <v>57</v>
      </c>
      <c r="D13" s="138" t="s">
        <v>57</v>
      </c>
      <c r="E13" s="203" t="s">
        <v>57</v>
      </c>
      <c r="F13" s="146" t="s">
        <v>57</v>
      </c>
      <c r="G13" s="138" t="s">
        <v>57</v>
      </c>
      <c r="H13" s="138" t="s">
        <v>57</v>
      </c>
      <c r="I13" s="143" t="s">
        <v>57</v>
      </c>
      <c r="J13" s="138" t="s">
        <v>57</v>
      </c>
      <c r="K13" s="138" t="s">
        <v>57</v>
      </c>
      <c r="L13" s="148" t="s">
        <v>57</v>
      </c>
      <c r="M13" s="138" t="s">
        <v>57</v>
      </c>
      <c r="N13" s="138" t="s">
        <v>57</v>
      </c>
      <c r="O13" s="138" t="s">
        <v>57</v>
      </c>
      <c r="P13" s="132" t="s">
        <v>57</v>
      </c>
      <c r="Q13" s="132" t="s">
        <v>57</v>
      </c>
    </row>
    <row r="14" spans="1:17" s="141" customFormat="1" x14ac:dyDescent="0.35">
      <c r="A14" s="197">
        <v>5</v>
      </c>
      <c r="B14" s="138" t="s">
        <v>101</v>
      </c>
      <c r="C14" s="138" t="s">
        <v>83</v>
      </c>
      <c r="D14" s="138" t="s">
        <v>102</v>
      </c>
      <c r="E14" s="204" t="s">
        <v>103</v>
      </c>
      <c r="F14" s="146" t="s">
        <v>57</v>
      </c>
      <c r="G14" s="138" t="s">
        <v>104</v>
      </c>
      <c r="H14" s="138" t="s">
        <v>57</v>
      </c>
      <c r="I14" s="143" t="s">
        <v>57</v>
      </c>
      <c r="J14" s="138" t="s">
        <v>105</v>
      </c>
      <c r="K14" s="138" t="s">
        <v>88</v>
      </c>
      <c r="L14" s="138" t="s">
        <v>89</v>
      </c>
      <c r="M14" s="138" t="s">
        <v>106</v>
      </c>
      <c r="N14" s="138" t="s">
        <v>91</v>
      </c>
      <c r="O14" s="138" t="s">
        <v>107</v>
      </c>
      <c r="P14" s="132" t="s">
        <v>57</v>
      </c>
      <c r="Q14" s="132" t="s">
        <v>57</v>
      </c>
    </row>
    <row r="15" spans="1:17" s="141" customFormat="1" x14ac:dyDescent="0.35">
      <c r="A15" s="197">
        <v>6</v>
      </c>
      <c r="B15" s="138" t="s">
        <v>108</v>
      </c>
      <c r="C15" s="138" t="s">
        <v>83</v>
      </c>
      <c r="D15" s="138" t="s">
        <v>102</v>
      </c>
      <c r="E15" s="205" t="s">
        <v>103</v>
      </c>
      <c r="F15" s="146" t="s">
        <v>57</v>
      </c>
      <c r="G15" s="138" t="s">
        <v>104</v>
      </c>
      <c r="H15" s="138" t="s">
        <v>57</v>
      </c>
      <c r="I15" s="143" t="s">
        <v>109</v>
      </c>
      <c r="J15" s="138" t="s">
        <v>110</v>
      </c>
      <c r="K15" s="138" t="s">
        <v>88</v>
      </c>
      <c r="L15" s="138" t="s">
        <v>89</v>
      </c>
      <c r="M15" s="138" t="s">
        <v>111</v>
      </c>
      <c r="N15" s="138" t="s">
        <v>91</v>
      </c>
      <c r="O15" s="138" t="s">
        <v>112</v>
      </c>
      <c r="P15" s="132" t="s">
        <v>57</v>
      </c>
      <c r="Q15" s="132" t="s">
        <v>57</v>
      </c>
    </row>
    <row r="16" spans="1:17" s="141" customFormat="1" x14ac:dyDescent="0.35">
      <c r="A16" s="197">
        <v>7</v>
      </c>
      <c r="B16" s="138" t="s">
        <v>113</v>
      </c>
      <c r="C16" s="138" t="s">
        <v>83</v>
      </c>
      <c r="D16" s="138" t="s">
        <v>102</v>
      </c>
      <c r="E16" s="203" t="s">
        <v>103</v>
      </c>
      <c r="F16" s="139" t="s">
        <v>57</v>
      </c>
      <c r="G16" s="138" t="s">
        <v>104</v>
      </c>
      <c r="H16" s="138" t="s">
        <v>57</v>
      </c>
      <c r="I16" s="149" t="s">
        <v>57</v>
      </c>
      <c r="J16" s="138" t="s">
        <v>105</v>
      </c>
      <c r="K16" s="138" t="s">
        <v>88</v>
      </c>
      <c r="L16" s="138" t="s">
        <v>89</v>
      </c>
      <c r="M16" s="138" t="s">
        <v>114</v>
      </c>
      <c r="N16" s="138" t="s">
        <v>91</v>
      </c>
      <c r="O16" s="138" t="s">
        <v>115</v>
      </c>
      <c r="P16" s="132" t="s">
        <v>57</v>
      </c>
      <c r="Q16" s="132" t="s">
        <v>57</v>
      </c>
    </row>
    <row r="17" spans="1:19" s="141" customFormat="1" x14ac:dyDescent="0.35">
      <c r="A17" s="197" t="s">
        <v>57</v>
      </c>
      <c r="B17" s="138" t="s">
        <v>57</v>
      </c>
      <c r="C17" s="138" t="s">
        <v>57</v>
      </c>
      <c r="D17" s="138" t="s">
        <v>57</v>
      </c>
      <c r="E17" s="203" t="s">
        <v>57</v>
      </c>
      <c r="F17" s="139" t="s">
        <v>57</v>
      </c>
      <c r="G17" s="138" t="s">
        <v>57</v>
      </c>
      <c r="H17" s="138" t="s">
        <v>57</v>
      </c>
      <c r="I17" s="138" t="s">
        <v>57</v>
      </c>
      <c r="J17" s="138" t="s">
        <v>57</v>
      </c>
      <c r="K17" s="138" t="s">
        <v>57</v>
      </c>
      <c r="L17" s="138" t="s">
        <v>57</v>
      </c>
      <c r="M17" s="138" t="s">
        <v>57</v>
      </c>
      <c r="N17" s="138" t="s">
        <v>57</v>
      </c>
      <c r="O17" s="138" t="s">
        <v>57</v>
      </c>
      <c r="P17" s="132" t="s">
        <v>57</v>
      </c>
      <c r="Q17" s="132" t="s">
        <v>57</v>
      </c>
    </row>
    <row r="18" spans="1:19" s="141" customFormat="1" ht="15.75" customHeight="1" x14ac:dyDescent="0.35">
      <c r="A18" s="198" t="s">
        <v>57</v>
      </c>
      <c r="B18" s="150" t="s">
        <v>57</v>
      </c>
      <c r="C18" s="150" t="s">
        <v>57</v>
      </c>
      <c r="D18" s="150" t="s">
        <v>57</v>
      </c>
      <c r="E18" s="206" t="s">
        <v>57</v>
      </c>
      <c r="F18" s="151" t="s">
        <v>57</v>
      </c>
      <c r="G18" s="150" t="s">
        <v>57</v>
      </c>
      <c r="H18" s="150" t="s">
        <v>57</v>
      </c>
      <c r="I18" s="150" t="s">
        <v>57</v>
      </c>
      <c r="J18" s="150" t="s">
        <v>57</v>
      </c>
      <c r="K18" s="150" t="s">
        <v>57</v>
      </c>
      <c r="L18" s="150" t="s">
        <v>57</v>
      </c>
      <c r="M18" s="150" t="s">
        <v>57</v>
      </c>
      <c r="N18" s="150" t="s">
        <v>57</v>
      </c>
      <c r="O18" s="150" t="s">
        <v>57</v>
      </c>
      <c r="P18" s="132" t="s">
        <v>57</v>
      </c>
      <c r="Q18" s="132" t="s">
        <v>57</v>
      </c>
      <c r="R18" s="152"/>
      <c r="S18" s="152"/>
    </row>
    <row r="19" spans="1:19" s="141" customFormat="1" ht="15.75" customHeight="1" x14ac:dyDescent="0.35">
      <c r="A19" s="197" t="s">
        <v>57</v>
      </c>
      <c r="B19" s="138" t="s">
        <v>57</v>
      </c>
      <c r="C19" s="138" t="s">
        <v>57</v>
      </c>
      <c r="D19" s="138" t="s">
        <v>57</v>
      </c>
      <c r="E19" s="203" t="s">
        <v>57</v>
      </c>
      <c r="F19" s="139" t="s">
        <v>57</v>
      </c>
      <c r="G19" s="138" t="s">
        <v>57</v>
      </c>
      <c r="H19" s="143" t="s">
        <v>57</v>
      </c>
      <c r="I19" s="149" t="s">
        <v>57</v>
      </c>
      <c r="J19" s="138" t="s">
        <v>57</v>
      </c>
      <c r="K19" s="138" t="s">
        <v>57</v>
      </c>
      <c r="L19" s="138" t="s">
        <v>57</v>
      </c>
      <c r="M19" s="138" t="s">
        <v>57</v>
      </c>
      <c r="N19" s="138" t="s">
        <v>57</v>
      </c>
      <c r="O19" s="138" t="s">
        <v>57</v>
      </c>
      <c r="P19" s="132" t="s">
        <v>57</v>
      </c>
      <c r="Q19" s="132" t="s">
        <v>57</v>
      </c>
      <c r="R19" s="152"/>
      <c r="S19" s="152"/>
    </row>
    <row r="20" spans="1:19" s="141" customFormat="1" ht="15.75" customHeight="1" x14ac:dyDescent="0.35">
      <c r="A20" s="197">
        <v>8</v>
      </c>
      <c r="B20" s="138" t="s">
        <v>116</v>
      </c>
      <c r="C20" s="138" t="s">
        <v>117</v>
      </c>
      <c r="D20" s="138" t="s">
        <v>118</v>
      </c>
      <c r="E20" s="207" t="s">
        <v>119</v>
      </c>
      <c r="F20" s="139" t="s">
        <v>57</v>
      </c>
      <c r="G20" s="138" t="s">
        <v>120</v>
      </c>
      <c r="H20" s="138" t="s">
        <v>57</v>
      </c>
      <c r="I20" s="149" t="s">
        <v>121</v>
      </c>
      <c r="J20" s="138" t="s">
        <v>122</v>
      </c>
      <c r="K20" s="138" t="s">
        <v>123</v>
      </c>
      <c r="L20" s="138" t="s">
        <v>124</v>
      </c>
      <c r="M20" s="138" t="s">
        <v>125</v>
      </c>
      <c r="N20" s="138" t="s">
        <v>91</v>
      </c>
      <c r="O20" s="138" t="s">
        <v>126</v>
      </c>
      <c r="P20" s="132" t="s">
        <v>57</v>
      </c>
      <c r="Q20" s="132" t="s">
        <v>57</v>
      </c>
      <c r="R20" s="152"/>
      <c r="S20" s="152"/>
    </row>
    <row r="21" spans="1:19" s="141" customFormat="1" ht="31" x14ac:dyDescent="0.35">
      <c r="A21" s="197">
        <v>9</v>
      </c>
      <c r="B21" s="138" t="s">
        <v>127</v>
      </c>
      <c r="C21" s="138" t="s">
        <v>128</v>
      </c>
      <c r="D21" s="138" t="s">
        <v>129</v>
      </c>
      <c r="E21" s="207" t="s">
        <v>119</v>
      </c>
      <c r="F21" s="139" t="s">
        <v>57</v>
      </c>
      <c r="G21" s="138" t="s">
        <v>120</v>
      </c>
      <c r="H21" s="138" t="s">
        <v>57</v>
      </c>
      <c r="I21" s="149" t="s">
        <v>130</v>
      </c>
      <c r="J21" s="138" t="s">
        <v>122</v>
      </c>
      <c r="K21" s="138" t="s">
        <v>123</v>
      </c>
      <c r="L21" s="138" t="s">
        <v>124</v>
      </c>
      <c r="M21" s="138" t="s">
        <v>125</v>
      </c>
      <c r="N21" s="138" t="s">
        <v>91</v>
      </c>
      <c r="O21" s="138" t="s">
        <v>126</v>
      </c>
      <c r="P21" s="132" t="s">
        <v>57</v>
      </c>
      <c r="Q21" s="132" t="s">
        <v>57</v>
      </c>
      <c r="R21" s="152"/>
      <c r="S21" s="152"/>
    </row>
    <row r="22" spans="1:19" s="141" customFormat="1" ht="31" x14ac:dyDescent="0.35">
      <c r="A22" s="197">
        <v>10</v>
      </c>
      <c r="B22" s="138" t="s">
        <v>131</v>
      </c>
      <c r="C22" s="138" t="s">
        <v>132</v>
      </c>
      <c r="D22" s="138" t="s">
        <v>133</v>
      </c>
      <c r="E22" s="207" t="s">
        <v>119</v>
      </c>
      <c r="F22" s="139" t="s">
        <v>134</v>
      </c>
      <c r="G22" s="138" t="s">
        <v>120</v>
      </c>
      <c r="H22" s="138" t="s">
        <v>57</v>
      </c>
      <c r="I22" s="149" t="s">
        <v>121</v>
      </c>
      <c r="J22" s="138" t="s">
        <v>135</v>
      </c>
      <c r="K22" s="138" t="s">
        <v>123</v>
      </c>
      <c r="L22" s="138" t="s">
        <v>136</v>
      </c>
      <c r="M22" s="211" t="s">
        <v>137</v>
      </c>
      <c r="N22" s="138" t="s">
        <v>91</v>
      </c>
      <c r="O22" s="138" t="s">
        <v>138</v>
      </c>
      <c r="P22" s="132" t="s">
        <v>57</v>
      </c>
      <c r="Q22" s="132" t="s">
        <v>57</v>
      </c>
      <c r="R22" s="152"/>
      <c r="S22" s="152"/>
    </row>
    <row r="23" spans="1:19" x14ac:dyDescent="0.35">
      <c r="A23" s="197" t="s">
        <v>57</v>
      </c>
      <c r="B23" s="138" t="s">
        <v>57</v>
      </c>
      <c r="C23" s="138" t="s">
        <v>57</v>
      </c>
      <c r="D23" s="138" t="s">
        <v>57</v>
      </c>
      <c r="E23" s="203" t="s">
        <v>57</v>
      </c>
      <c r="F23" s="139" t="s">
        <v>57</v>
      </c>
      <c r="G23" s="138" t="s">
        <v>57</v>
      </c>
      <c r="H23" s="138" t="s">
        <v>57</v>
      </c>
      <c r="I23" s="149" t="s">
        <v>130</v>
      </c>
      <c r="J23" s="138" t="s">
        <v>139</v>
      </c>
      <c r="K23" s="138" t="s">
        <v>57</v>
      </c>
      <c r="L23" s="138" t="s">
        <v>136</v>
      </c>
      <c r="M23" s="211" t="s">
        <v>137</v>
      </c>
      <c r="N23" s="138" t="s">
        <v>91</v>
      </c>
      <c r="O23" s="138" t="s">
        <v>140</v>
      </c>
      <c r="P23" s="132" t="s">
        <v>57</v>
      </c>
      <c r="Q23" s="132" t="s">
        <v>57</v>
      </c>
      <c r="R23" s="152"/>
      <c r="S23" s="152"/>
    </row>
    <row r="24" spans="1:19" ht="31" x14ac:dyDescent="0.35">
      <c r="A24" s="197">
        <v>11</v>
      </c>
      <c r="B24" s="138" t="s">
        <v>141</v>
      </c>
      <c r="C24" s="138" t="s">
        <v>142</v>
      </c>
      <c r="D24" s="138" t="s">
        <v>83</v>
      </c>
      <c r="E24" s="207" t="s">
        <v>119</v>
      </c>
      <c r="F24" s="139" t="s">
        <v>57</v>
      </c>
      <c r="G24" s="138" t="s">
        <v>120</v>
      </c>
      <c r="H24" s="138" t="s">
        <v>57</v>
      </c>
      <c r="I24" s="149" t="s">
        <v>121</v>
      </c>
      <c r="J24" s="138" t="s">
        <v>143</v>
      </c>
      <c r="K24" s="138" t="s">
        <v>123</v>
      </c>
      <c r="L24" s="138" t="s">
        <v>124</v>
      </c>
      <c r="M24" s="210" t="s">
        <v>144</v>
      </c>
      <c r="N24" s="137" t="s">
        <v>91</v>
      </c>
      <c r="O24" s="138" t="s">
        <v>145</v>
      </c>
      <c r="P24" s="132" t="s">
        <v>57</v>
      </c>
      <c r="Q24" s="132" t="s">
        <v>57</v>
      </c>
      <c r="R24" s="152"/>
      <c r="S24" s="152"/>
    </row>
    <row r="25" spans="1:19" ht="31" x14ac:dyDescent="0.35">
      <c r="A25" s="197">
        <v>12</v>
      </c>
      <c r="B25" s="138" t="s">
        <v>146</v>
      </c>
      <c r="C25" s="138" t="s">
        <v>147</v>
      </c>
      <c r="D25" s="138" t="s">
        <v>148</v>
      </c>
      <c r="E25" s="207" t="s">
        <v>119</v>
      </c>
      <c r="F25" s="139" t="s">
        <v>57</v>
      </c>
      <c r="G25" s="138" t="s">
        <v>120</v>
      </c>
      <c r="H25" s="138" t="s">
        <v>57</v>
      </c>
      <c r="I25" s="149" t="s">
        <v>130</v>
      </c>
      <c r="J25" s="138" t="s">
        <v>149</v>
      </c>
      <c r="K25" s="138" t="s">
        <v>123</v>
      </c>
      <c r="L25" s="138" t="s">
        <v>124</v>
      </c>
      <c r="M25" s="211" t="s">
        <v>150</v>
      </c>
      <c r="N25" s="138" t="s">
        <v>91</v>
      </c>
      <c r="O25" s="138" t="s">
        <v>151</v>
      </c>
      <c r="P25" s="132" t="s">
        <v>57</v>
      </c>
      <c r="Q25" s="132" t="s">
        <v>57</v>
      </c>
      <c r="R25" s="152"/>
      <c r="S25" s="152"/>
    </row>
    <row r="26" spans="1:19" s="141" customFormat="1" x14ac:dyDescent="0.35">
      <c r="A26" s="197" t="s">
        <v>57</v>
      </c>
      <c r="B26" s="138" t="s">
        <v>57</v>
      </c>
      <c r="C26" s="138" t="s">
        <v>57</v>
      </c>
      <c r="D26" s="138" t="s">
        <v>57</v>
      </c>
      <c r="E26" s="203" t="s">
        <v>57</v>
      </c>
      <c r="F26" s="139" t="s">
        <v>57</v>
      </c>
      <c r="G26" s="138" t="s">
        <v>57</v>
      </c>
      <c r="H26" s="138" t="s">
        <v>57</v>
      </c>
      <c r="I26" s="149" t="s">
        <v>121</v>
      </c>
      <c r="J26" s="138" t="s">
        <v>149</v>
      </c>
      <c r="K26" s="138" t="s">
        <v>123</v>
      </c>
      <c r="L26" s="138" t="s">
        <v>124</v>
      </c>
      <c r="M26" s="145" t="s">
        <v>150</v>
      </c>
      <c r="N26" s="138" t="s">
        <v>91</v>
      </c>
      <c r="O26" s="138" t="s">
        <v>151</v>
      </c>
      <c r="P26" s="132" t="s">
        <v>57</v>
      </c>
      <c r="Q26" s="132" t="s">
        <v>57</v>
      </c>
    </row>
    <row r="27" spans="1:19" s="141" customFormat="1" ht="17.5" hidden="1" x14ac:dyDescent="0.45">
      <c r="A27" s="197" t="s">
        <v>57</v>
      </c>
      <c r="B27" s="138" t="s">
        <v>57</v>
      </c>
      <c r="C27" s="138" t="s">
        <v>57</v>
      </c>
      <c r="D27" s="138" t="s">
        <v>57</v>
      </c>
      <c r="E27" s="203" t="s">
        <v>57</v>
      </c>
      <c r="F27" s="139" t="s">
        <v>57</v>
      </c>
      <c r="G27" s="138" t="s">
        <v>57</v>
      </c>
      <c r="H27" s="138" t="s">
        <v>57</v>
      </c>
      <c r="I27" s="149" t="s">
        <v>152</v>
      </c>
      <c r="J27" s="138" t="s">
        <v>153</v>
      </c>
      <c r="K27" s="138" t="s">
        <v>123</v>
      </c>
      <c r="L27" s="138" t="s">
        <v>124</v>
      </c>
      <c r="M27" s="140" t="s">
        <v>154</v>
      </c>
      <c r="N27" s="137" t="s">
        <v>91</v>
      </c>
      <c r="O27" s="138" t="s">
        <v>151</v>
      </c>
      <c r="P27" s="132" t="s">
        <v>57</v>
      </c>
      <c r="Q27" s="132" t="s">
        <v>57</v>
      </c>
    </row>
    <row r="28" spans="1:19" s="141" customFormat="1" ht="32" hidden="1" x14ac:dyDescent="0.45">
      <c r="A28" s="199">
        <v>13</v>
      </c>
      <c r="B28" s="154" t="s">
        <v>155</v>
      </c>
      <c r="C28" s="138" t="s">
        <v>156</v>
      </c>
      <c r="D28" s="138" t="s">
        <v>157</v>
      </c>
      <c r="E28" s="207" t="s">
        <v>119</v>
      </c>
      <c r="F28" s="155" t="s">
        <v>57</v>
      </c>
      <c r="G28" s="138" t="s">
        <v>120</v>
      </c>
      <c r="H28" s="156" t="s">
        <v>57</v>
      </c>
      <c r="I28" s="149" t="s">
        <v>152</v>
      </c>
      <c r="J28" s="138" t="s">
        <v>158</v>
      </c>
      <c r="K28" s="154" t="s">
        <v>123</v>
      </c>
      <c r="L28" s="154" t="s">
        <v>124</v>
      </c>
      <c r="M28" s="144" t="s">
        <v>159</v>
      </c>
      <c r="N28" s="138" t="s">
        <v>91</v>
      </c>
      <c r="O28" s="154" t="s">
        <v>160</v>
      </c>
      <c r="P28" s="132" t="s">
        <v>57</v>
      </c>
      <c r="Q28" s="132" t="s">
        <v>57</v>
      </c>
    </row>
    <row r="29" spans="1:19" s="141" customFormat="1" ht="17.5" hidden="1" x14ac:dyDescent="0.45">
      <c r="A29" s="199" t="s">
        <v>57</v>
      </c>
      <c r="B29" s="154" t="s">
        <v>57</v>
      </c>
      <c r="C29" s="138" t="s">
        <v>57</v>
      </c>
      <c r="D29" s="138" t="s">
        <v>57</v>
      </c>
      <c r="E29" s="207" t="s">
        <v>57</v>
      </c>
      <c r="F29" s="155" t="s">
        <v>57</v>
      </c>
      <c r="G29" s="138" t="s">
        <v>57</v>
      </c>
      <c r="H29" s="156" t="s">
        <v>57</v>
      </c>
      <c r="I29" s="149" t="s">
        <v>57</v>
      </c>
      <c r="J29" s="138" t="s">
        <v>57</v>
      </c>
      <c r="K29" s="154" t="s">
        <v>57</v>
      </c>
      <c r="L29" s="154" t="s">
        <v>57</v>
      </c>
      <c r="M29" s="147" t="s">
        <v>57</v>
      </c>
      <c r="N29" s="138" t="s">
        <v>57</v>
      </c>
      <c r="O29" s="154" t="s">
        <v>57</v>
      </c>
      <c r="P29" s="132" t="s">
        <v>57</v>
      </c>
      <c r="Q29" s="132" t="s">
        <v>57</v>
      </c>
    </row>
    <row r="30" spans="1:19" s="141" customFormat="1" x14ac:dyDescent="0.35">
      <c r="A30" s="199">
        <v>14</v>
      </c>
      <c r="B30" s="154" t="s">
        <v>161</v>
      </c>
      <c r="C30" s="154" t="s">
        <v>133</v>
      </c>
      <c r="D30" s="154" t="s">
        <v>162</v>
      </c>
      <c r="E30" s="208" t="s">
        <v>163</v>
      </c>
      <c r="F30" s="146" t="s">
        <v>57</v>
      </c>
      <c r="G30" s="154" t="s">
        <v>104</v>
      </c>
      <c r="H30" s="156" t="s">
        <v>57</v>
      </c>
      <c r="I30" s="149" t="s">
        <v>164</v>
      </c>
      <c r="J30" s="138" t="s">
        <v>165</v>
      </c>
      <c r="K30" s="154" t="s">
        <v>78</v>
      </c>
      <c r="L30" s="154" t="s">
        <v>166</v>
      </c>
      <c r="M30" s="154" t="s">
        <v>167</v>
      </c>
      <c r="N30" s="154" t="s">
        <v>91</v>
      </c>
      <c r="O30" s="154" t="s">
        <v>168</v>
      </c>
      <c r="P30" s="132" t="s">
        <v>57</v>
      </c>
      <c r="Q30" s="132" t="s">
        <v>57</v>
      </c>
    </row>
    <row r="31" spans="1:19" s="141" customFormat="1" x14ac:dyDescent="0.35">
      <c r="A31" s="199">
        <v>15</v>
      </c>
      <c r="B31" s="154" t="s">
        <v>169</v>
      </c>
      <c r="C31" s="154" t="s">
        <v>133</v>
      </c>
      <c r="D31" s="154" t="s">
        <v>162</v>
      </c>
      <c r="E31" s="208" t="s">
        <v>163</v>
      </c>
      <c r="F31" s="155" t="s">
        <v>57</v>
      </c>
      <c r="G31" s="154" t="s">
        <v>104</v>
      </c>
      <c r="H31" s="156" t="s">
        <v>57</v>
      </c>
      <c r="I31" s="149" t="s">
        <v>164</v>
      </c>
      <c r="J31" s="138" t="s">
        <v>165</v>
      </c>
      <c r="K31" s="154" t="s">
        <v>78</v>
      </c>
      <c r="L31" s="154" t="s">
        <v>166</v>
      </c>
      <c r="M31" s="154" t="s">
        <v>167</v>
      </c>
      <c r="N31" s="154" t="s">
        <v>91</v>
      </c>
      <c r="O31" s="154" t="s">
        <v>170</v>
      </c>
      <c r="P31" s="132" t="s">
        <v>57</v>
      </c>
      <c r="Q31" s="132" t="s">
        <v>57</v>
      </c>
    </row>
    <row r="32" spans="1:19" s="141" customFormat="1" x14ac:dyDescent="0.35">
      <c r="A32" s="199">
        <v>16</v>
      </c>
      <c r="B32" s="154" t="s">
        <v>171</v>
      </c>
      <c r="C32" s="154" t="s">
        <v>162</v>
      </c>
      <c r="D32" s="154" t="s">
        <v>172</v>
      </c>
      <c r="E32" s="208" t="s">
        <v>173</v>
      </c>
      <c r="F32" s="146" t="s">
        <v>57</v>
      </c>
      <c r="G32" s="154" t="s">
        <v>104</v>
      </c>
      <c r="H32" s="156" t="s">
        <v>57</v>
      </c>
      <c r="I32" s="149" t="s">
        <v>174</v>
      </c>
      <c r="J32" s="157" t="s">
        <v>175</v>
      </c>
      <c r="K32" s="154" t="s">
        <v>78</v>
      </c>
      <c r="L32" s="156" t="s">
        <v>176</v>
      </c>
      <c r="M32" s="154" t="s">
        <v>177</v>
      </c>
      <c r="N32" s="154" t="s">
        <v>91</v>
      </c>
      <c r="O32" s="154" t="s">
        <v>178</v>
      </c>
      <c r="P32" s="132" t="s">
        <v>57</v>
      </c>
      <c r="Q32" s="132" t="s">
        <v>57</v>
      </c>
    </row>
    <row r="33" spans="1:17" s="141" customFormat="1" x14ac:dyDescent="0.35">
      <c r="A33" s="199" t="s">
        <v>57</v>
      </c>
      <c r="B33" s="154" t="s">
        <v>57</v>
      </c>
      <c r="C33" s="154" t="s">
        <v>57</v>
      </c>
      <c r="D33" s="154" t="s">
        <v>57</v>
      </c>
      <c r="E33" s="208" t="s">
        <v>57</v>
      </c>
      <c r="F33" s="146" t="s">
        <v>57</v>
      </c>
      <c r="G33" s="154" t="s">
        <v>57</v>
      </c>
      <c r="H33" s="156" t="s">
        <v>57</v>
      </c>
      <c r="I33" s="149" t="s">
        <v>57</v>
      </c>
      <c r="J33" s="157" t="s">
        <v>57</v>
      </c>
      <c r="K33" s="154" t="s">
        <v>57</v>
      </c>
      <c r="L33" s="156" t="s">
        <v>57</v>
      </c>
      <c r="M33" s="154" t="s">
        <v>57</v>
      </c>
      <c r="N33" s="154" t="s">
        <v>57</v>
      </c>
      <c r="O33" s="154" t="s">
        <v>57</v>
      </c>
      <c r="P33" s="132" t="s">
        <v>57</v>
      </c>
      <c r="Q33" s="132" t="s">
        <v>57</v>
      </c>
    </row>
    <row r="34" spans="1:17" s="141" customFormat="1" x14ac:dyDescent="0.35">
      <c r="A34" s="199">
        <v>17</v>
      </c>
      <c r="B34" s="154" t="s">
        <v>179</v>
      </c>
      <c r="C34" s="154" t="s">
        <v>83</v>
      </c>
      <c r="D34" s="154" t="s">
        <v>180</v>
      </c>
      <c r="E34" s="208" t="s">
        <v>103</v>
      </c>
      <c r="F34" s="146" t="s">
        <v>57</v>
      </c>
      <c r="G34" s="154" t="s">
        <v>104</v>
      </c>
      <c r="H34" s="156" t="s">
        <v>57</v>
      </c>
      <c r="I34" s="149" t="s">
        <v>57</v>
      </c>
      <c r="J34" s="158" t="s">
        <v>105</v>
      </c>
      <c r="K34" s="154" t="s">
        <v>181</v>
      </c>
      <c r="L34" s="154" t="s">
        <v>182</v>
      </c>
      <c r="M34" s="154" t="s">
        <v>183</v>
      </c>
      <c r="N34" s="154" t="s">
        <v>91</v>
      </c>
      <c r="O34" s="154" t="s">
        <v>184</v>
      </c>
      <c r="P34" s="132" t="s">
        <v>57</v>
      </c>
      <c r="Q34" s="132" t="s">
        <v>57</v>
      </c>
    </row>
    <row r="35" spans="1:17" s="141" customFormat="1" x14ac:dyDescent="0.35">
      <c r="A35" s="197">
        <v>18</v>
      </c>
      <c r="B35" s="138" t="s">
        <v>185</v>
      </c>
      <c r="C35" s="138" t="s">
        <v>83</v>
      </c>
      <c r="D35" s="138" t="s">
        <v>186</v>
      </c>
      <c r="E35" s="208" t="s">
        <v>103</v>
      </c>
      <c r="F35" s="139" t="s">
        <v>57</v>
      </c>
      <c r="G35" s="154" t="s">
        <v>104</v>
      </c>
      <c r="H35" s="138" t="s">
        <v>57</v>
      </c>
      <c r="I35" s="149" t="s">
        <v>57</v>
      </c>
      <c r="J35" s="158" t="s">
        <v>187</v>
      </c>
      <c r="K35" s="154" t="s">
        <v>181</v>
      </c>
      <c r="L35" s="138" t="s">
        <v>182</v>
      </c>
      <c r="M35" s="154" t="s">
        <v>188</v>
      </c>
      <c r="N35" s="154" t="s">
        <v>91</v>
      </c>
      <c r="O35" s="138" t="s">
        <v>189</v>
      </c>
      <c r="P35" s="132" t="s">
        <v>57</v>
      </c>
      <c r="Q35" s="132" t="s">
        <v>57</v>
      </c>
    </row>
    <row r="36" spans="1:17" s="141" customFormat="1" ht="31" x14ac:dyDescent="0.35">
      <c r="A36" s="196">
        <v>19</v>
      </c>
      <c r="B36" s="136" t="s">
        <v>190</v>
      </c>
      <c r="C36" s="135" t="s">
        <v>191</v>
      </c>
      <c r="D36" s="135" t="s">
        <v>192</v>
      </c>
      <c r="E36" s="209" t="s">
        <v>103</v>
      </c>
      <c r="F36" s="160" t="s">
        <v>57</v>
      </c>
      <c r="G36" s="159" t="s">
        <v>104</v>
      </c>
      <c r="H36" s="135" t="s">
        <v>57</v>
      </c>
      <c r="I36" s="161" t="s">
        <v>193</v>
      </c>
      <c r="J36" s="162" t="s">
        <v>105</v>
      </c>
      <c r="K36" s="159" t="s">
        <v>181</v>
      </c>
      <c r="L36" s="135" t="s">
        <v>194</v>
      </c>
      <c r="M36" s="163" t="s">
        <v>195</v>
      </c>
      <c r="N36" s="164" t="s">
        <v>91</v>
      </c>
      <c r="O36" s="135" t="s">
        <v>196</v>
      </c>
      <c r="P36" s="132" t="s">
        <v>57</v>
      </c>
      <c r="Q36" s="132" t="s">
        <v>57</v>
      </c>
    </row>
    <row r="37" spans="1:17" s="141" customFormat="1" x14ac:dyDescent="0.35">
      <c r="A37" s="197" t="s">
        <v>57</v>
      </c>
      <c r="B37" s="138" t="s">
        <v>57</v>
      </c>
      <c r="C37" s="138" t="s">
        <v>57</v>
      </c>
      <c r="D37" s="138" t="s">
        <v>57</v>
      </c>
      <c r="E37" s="208" t="s">
        <v>57</v>
      </c>
      <c r="F37" s="139" t="s">
        <v>57</v>
      </c>
      <c r="G37" s="154" t="s">
        <v>57</v>
      </c>
      <c r="H37" s="138" t="s">
        <v>57</v>
      </c>
      <c r="I37" s="149" t="s">
        <v>57</v>
      </c>
      <c r="J37" s="158" t="s">
        <v>57</v>
      </c>
      <c r="K37" s="154" t="s">
        <v>57</v>
      </c>
      <c r="L37" s="138" t="s">
        <v>57</v>
      </c>
      <c r="M37" s="165" t="s">
        <v>57</v>
      </c>
      <c r="N37" s="153" t="s">
        <v>57</v>
      </c>
      <c r="O37" s="138" t="s">
        <v>57</v>
      </c>
      <c r="P37" s="132" t="s">
        <v>57</v>
      </c>
      <c r="Q37" s="132" t="s">
        <v>57</v>
      </c>
    </row>
    <row r="38" spans="1:17" s="141" customFormat="1" ht="32" x14ac:dyDescent="0.45">
      <c r="A38" s="197">
        <v>20</v>
      </c>
      <c r="B38" s="145" t="s">
        <v>197</v>
      </c>
      <c r="C38" s="138" t="s">
        <v>198</v>
      </c>
      <c r="D38" s="138" t="s">
        <v>84</v>
      </c>
      <c r="E38" s="208" t="s">
        <v>103</v>
      </c>
      <c r="F38" s="139" t="s">
        <v>57</v>
      </c>
      <c r="G38" s="138" t="s">
        <v>199</v>
      </c>
      <c r="H38" s="138" t="s">
        <v>57</v>
      </c>
      <c r="I38" s="166" t="s">
        <v>200</v>
      </c>
      <c r="J38" s="138" t="s">
        <v>201</v>
      </c>
      <c r="K38" s="138" t="s">
        <v>123</v>
      </c>
      <c r="L38" s="138" t="s">
        <v>202</v>
      </c>
      <c r="M38" s="144" t="s">
        <v>203</v>
      </c>
      <c r="N38" s="154" t="s">
        <v>91</v>
      </c>
      <c r="O38" s="158" t="s">
        <v>57</v>
      </c>
      <c r="P38" s="132" t="s">
        <v>57</v>
      </c>
      <c r="Q38" s="132" t="s">
        <v>57</v>
      </c>
    </row>
    <row r="39" spans="1:17" s="141" customFormat="1" ht="17.5" x14ac:dyDescent="0.45">
      <c r="A39" s="197">
        <v>21</v>
      </c>
      <c r="B39" s="138" t="s">
        <v>204</v>
      </c>
      <c r="C39" s="138" t="s">
        <v>205</v>
      </c>
      <c r="D39" s="138" t="s">
        <v>206</v>
      </c>
      <c r="E39" s="208" t="s">
        <v>103</v>
      </c>
      <c r="F39" s="139" t="s">
        <v>57</v>
      </c>
      <c r="G39" s="138" t="s">
        <v>199</v>
      </c>
      <c r="H39" s="138" t="s">
        <v>57</v>
      </c>
      <c r="I39" s="166" t="s">
        <v>200</v>
      </c>
      <c r="J39" s="138" t="s">
        <v>201</v>
      </c>
      <c r="K39" s="138" t="s">
        <v>123</v>
      </c>
      <c r="L39" s="138" t="s">
        <v>202</v>
      </c>
      <c r="M39" s="167" t="s">
        <v>203</v>
      </c>
      <c r="N39" s="138" t="s">
        <v>91</v>
      </c>
      <c r="O39" s="158" t="s">
        <v>57</v>
      </c>
      <c r="P39" s="132" t="s">
        <v>57</v>
      </c>
      <c r="Q39" s="132" t="s">
        <v>57</v>
      </c>
    </row>
    <row r="40" spans="1:17" s="141" customFormat="1" x14ac:dyDescent="0.35">
      <c r="A40" s="197" t="s">
        <v>57</v>
      </c>
      <c r="B40" s="138" t="s">
        <v>57</v>
      </c>
      <c r="C40" s="138" t="s">
        <v>57</v>
      </c>
      <c r="D40" s="138" t="s">
        <v>57</v>
      </c>
      <c r="E40" s="203" t="s">
        <v>57</v>
      </c>
      <c r="F40" s="139" t="s">
        <v>57</v>
      </c>
      <c r="G40" s="138" t="s">
        <v>57</v>
      </c>
      <c r="H40" s="138" t="s">
        <v>57</v>
      </c>
      <c r="I40" s="149" t="s">
        <v>57</v>
      </c>
      <c r="J40" s="138" t="s">
        <v>57</v>
      </c>
      <c r="K40" s="138" t="s">
        <v>57</v>
      </c>
      <c r="L40" s="138" t="s">
        <v>57</v>
      </c>
      <c r="M40" s="138" t="s">
        <v>57</v>
      </c>
      <c r="N40" s="138" t="s">
        <v>57</v>
      </c>
      <c r="O40" s="138" t="s">
        <v>57</v>
      </c>
      <c r="P40" s="132" t="s">
        <v>57</v>
      </c>
      <c r="Q40" s="132" t="s">
        <v>57</v>
      </c>
    </row>
    <row r="41" spans="1:17" s="141" customFormat="1" ht="15.75" customHeight="1" x14ac:dyDescent="0.35">
      <c r="A41" s="198" t="s">
        <v>57</v>
      </c>
      <c r="B41" s="150" t="s">
        <v>57</v>
      </c>
      <c r="C41" s="150" t="s">
        <v>57</v>
      </c>
      <c r="D41" s="150" t="s">
        <v>57</v>
      </c>
      <c r="E41" s="206" t="s">
        <v>57</v>
      </c>
      <c r="F41" s="151" t="s">
        <v>57</v>
      </c>
      <c r="G41" s="150" t="s">
        <v>57</v>
      </c>
      <c r="H41" s="150" t="s">
        <v>57</v>
      </c>
      <c r="I41" s="168" t="s">
        <v>57</v>
      </c>
      <c r="J41" s="150" t="s">
        <v>57</v>
      </c>
      <c r="K41" s="150" t="s">
        <v>57</v>
      </c>
      <c r="L41" s="150" t="s">
        <v>57</v>
      </c>
      <c r="M41" s="150" t="s">
        <v>57</v>
      </c>
      <c r="N41" s="150" t="s">
        <v>57</v>
      </c>
      <c r="O41" s="150" t="s">
        <v>57</v>
      </c>
      <c r="P41" s="132" t="s">
        <v>57</v>
      </c>
      <c r="Q41" s="132" t="s">
        <v>57</v>
      </c>
    </row>
    <row r="42" spans="1:17" s="141" customFormat="1" x14ac:dyDescent="0.35">
      <c r="A42" s="137" t="s">
        <v>57</v>
      </c>
      <c r="B42" s="138" t="s">
        <v>57</v>
      </c>
      <c r="C42" s="138" t="s">
        <v>57</v>
      </c>
      <c r="D42" s="138" t="s">
        <v>57</v>
      </c>
      <c r="E42" s="138" t="s">
        <v>57</v>
      </c>
      <c r="F42" s="139" t="s">
        <v>57</v>
      </c>
      <c r="G42" s="138" t="s">
        <v>57</v>
      </c>
      <c r="H42" s="138" t="s">
        <v>57</v>
      </c>
      <c r="I42" s="149" t="s">
        <v>57</v>
      </c>
      <c r="J42" s="138" t="s">
        <v>57</v>
      </c>
      <c r="K42" s="138" t="s">
        <v>57</v>
      </c>
      <c r="L42" s="138" t="s">
        <v>57</v>
      </c>
      <c r="M42" s="138" t="s">
        <v>57</v>
      </c>
      <c r="N42" s="138" t="s">
        <v>57</v>
      </c>
      <c r="O42" s="138" t="s">
        <v>57</v>
      </c>
      <c r="P42" s="132" t="s">
        <v>57</v>
      </c>
      <c r="Q42" s="132" t="s">
        <v>57</v>
      </c>
    </row>
    <row r="43" spans="1:17" s="141" customFormat="1" x14ac:dyDescent="0.35">
      <c r="A43" s="137" t="s">
        <v>57</v>
      </c>
      <c r="B43" s="138" t="s">
        <v>57</v>
      </c>
      <c r="C43" s="138" t="s">
        <v>57</v>
      </c>
      <c r="D43" s="138" t="s">
        <v>57</v>
      </c>
      <c r="E43" s="138" t="s">
        <v>57</v>
      </c>
      <c r="F43" s="139" t="s">
        <v>57</v>
      </c>
      <c r="G43" s="138" t="s">
        <v>57</v>
      </c>
      <c r="H43" s="138" t="s">
        <v>57</v>
      </c>
      <c r="I43" s="149" t="s">
        <v>57</v>
      </c>
      <c r="J43" s="138" t="s">
        <v>57</v>
      </c>
      <c r="K43" s="138" t="s">
        <v>57</v>
      </c>
      <c r="L43" s="138" t="s">
        <v>57</v>
      </c>
      <c r="M43" s="138" t="s">
        <v>57</v>
      </c>
      <c r="N43" s="138" t="s">
        <v>57</v>
      </c>
      <c r="O43" s="138" t="s">
        <v>57</v>
      </c>
      <c r="P43" s="132" t="s">
        <v>57</v>
      </c>
      <c r="Q43" s="132" t="s">
        <v>57</v>
      </c>
    </row>
    <row r="44" spans="1:17" s="141" customFormat="1" hidden="1" x14ac:dyDescent="0.35">
      <c r="A44" s="137" t="s">
        <v>57</v>
      </c>
      <c r="B44" s="138" t="s">
        <v>57</v>
      </c>
      <c r="C44" s="138" t="s">
        <v>57</v>
      </c>
      <c r="D44" s="138" t="s">
        <v>57</v>
      </c>
      <c r="E44" s="138" t="s">
        <v>57</v>
      </c>
      <c r="F44" s="139" t="s">
        <v>57</v>
      </c>
      <c r="G44" s="138" t="s">
        <v>57</v>
      </c>
      <c r="H44" s="138" t="s">
        <v>57</v>
      </c>
      <c r="I44" s="149" t="s">
        <v>57</v>
      </c>
      <c r="J44" s="138" t="s">
        <v>57</v>
      </c>
      <c r="K44" s="138" t="s">
        <v>57</v>
      </c>
      <c r="L44" s="138" t="s">
        <v>57</v>
      </c>
      <c r="M44" s="138" t="s">
        <v>57</v>
      </c>
      <c r="N44" s="138" t="s">
        <v>57</v>
      </c>
      <c r="O44" s="138" t="s">
        <v>57</v>
      </c>
      <c r="P44" s="132" t="s">
        <v>57</v>
      </c>
      <c r="Q44" s="132" t="s">
        <v>57</v>
      </c>
    </row>
    <row r="45" spans="1:17" s="141" customFormat="1" hidden="1" x14ac:dyDescent="0.35">
      <c r="A45" s="137" t="s">
        <v>57</v>
      </c>
      <c r="B45" s="138" t="s">
        <v>57</v>
      </c>
      <c r="C45" s="138" t="s">
        <v>57</v>
      </c>
      <c r="D45" s="138" t="s">
        <v>57</v>
      </c>
      <c r="E45" s="138" t="s">
        <v>57</v>
      </c>
      <c r="F45" s="139" t="s">
        <v>57</v>
      </c>
      <c r="G45" s="138" t="s">
        <v>57</v>
      </c>
      <c r="H45" s="138" t="s">
        <v>57</v>
      </c>
      <c r="I45" s="149" t="s">
        <v>57</v>
      </c>
      <c r="J45" s="138" t="s">
        <v>57</v>
      </c>
      <c r="K45" s="138" t="s">
        <v>57</v>
      </c>
      <c r="L45" s="138" t="s">
        <v>57</v>
      </c>
      <c r="M45" s="138" t="s">
        <v>57</v>
      </c>
      <c r="N45" s="138" t="s">
        <v>57</v>
      </c>
      <c r="O45" s="138" t="s">
        <v>57</v>
      </c>
      <c r="P45" s="132" t="s">
        <v>57</v>
      </c>
      <c r="Q45" s="132" t="s">
        <v>57</v>
      </c>
    </row>
    <row r="46" spans="1:17" s="141" customFormat="1" hidden="1" x14ac:dyDescent="0.35">
      <c r="A46" s="137" t="s">
        <v>57</v>
      </c>
      <c r="B46" s="138" t="s">
        <v>57</v>
      </c>
      <c r="C46" s="138" t="s">
        <v>57</v>
      </c>
      <c r="D46" s="138" t="s">
        <v>57</v>
      </c>
      <c r="E46" s="138" t="s">
        <v>57</v>
      </c>
      <c r="F46" s="139" t="s">
        <v>57</v>
      </c>
      <c r="G46" s="138" t="s">
        <v>57</v>
      </c>
      <c r="H46" s="138" t="s">
        <v>57</v>
      </c>
      <c r="I46" s="149" t="s">
        <v>57</v>
      </c>
      <c r="J46" s="138" t="s">
        <v>57</v>
      </c>
      <c r="K46" s="138" t="s">
        <v>57</v>
      </c>
      <c r="L46" s="138" t="s">
        <v>57</v>
      </c>
      <c r="M46" s="138" t="s">
        <v>57</v>
      </c>
      <c r="N46" s="138" t="s">
        <v>57</v>
      </c>
      <c r="O46" s="138" t="s">
        <v>57</v>
      </c>
      <c r="P46" s="132" t="s">
        <v>57</v>
      </c>
      <c r="Q46" s="132" t="s">
        <v>57</v>
      </c>
    </row>
    <row r="47" spans="1:17" s="141" customFormat="1" hidden="1" x14ac:dyDescent="0.35">
      <c r="A47" s="137" t="s">
        <v>57</v>
      </c>
      <c r="B47" s="138" t="s">
        <v>57</v>
      </c>
      <c r="C47" s="138" t="s">
        <v>57</v>
      </c>
      <c r="D47" s="138" t="s">
        <v>57</v>
      </c>
      <c r="E47" s="138" t="s">
        <v>57</v>
      </c>
      <c r="F47" s="139" t="s">
        <v>57</v>
      </c>
      <c r="G47" s="138" t="s">
        <v>57</v>
      </c>
      <c r="H47" s="138" t="s">
        <v>57</v>
      </c>
      <c r="I47" s="149" t="s">
        <v>57</v>
      </c>
      <c r="J47" s="138" t="s">
        <v>57</v>
      </c>
      <c r="K47" s="138" t="s">
        <v>57</v>
      </c>
      <c r="L47" s="138" t="s">
        <v>57</v>
      </c>
      <c r="M47" s="138" t="s">
        <v>57</v>
      </c>
      <c r="N47" s="138" t="s">
        <v>57</v>
      </c>
      <c r="O47" s="138" t="s">
        <v>57</v>
      </c>
      <c r="P47" s="132" t="s">
        <v>57</v>
      </c>
      <c r="Q47" s="132" t="s">
        <v>57</v>
      </c>
    </row>
    <row r="48" spans="1:17" s="141" customFormat="1" x14ac:dyDescent="0.35">
      <c r="A48" s="137" t="s">
        <v>57</v>
      </c>
      <c r="B48" s="138" t="s">
        <v>57</v>
      </c>
      <c r="C48" s="138" t="s">
        <v>57</v>
      </c>
      <c r="D48" s="138" t="s">
        <v>57</v>
      </c>
      <c r="E48" s="138" t="s">
        <v>57</v>
      </c>
      <c r="F48" s="139" t="s">
        <v>57</v>
      </c>
      <c r="G48" s="138" t="s">
        <v>57</v>
      </c>
      <c r="H48" s="138" t="s">
        <v>57</v>
      </c>
      <c r="I48" s="149" t="s">
        <v>57</v>
      </c>
      <c r="J48" s="138" t="s">
        <v>57</v>
      </c>
      <c r="K48" s="138" t="s">
        <v>57</v>
      </c>
      <c r="L48" s="138" t="s">
        <v>57</v>
      </c>
      <c r="M48" s="138" t="s">
        <v>57</v>
      </c>
      <c r="N48" s="138" t="s">
        <v>57</v>
      </c>
      <c r="O48" s="138" t="s">
        <v>57</v>
      </c>
      <c r="P48" s="132" t="s">
        <v>57</v>
      </c>
      <c r="Q48" s="132" t="s">
        <v>57</v>
      </c>
    </row>
    <row r="49" spans="1:17" s="141" customFormat="1" x14ac:dyDescent="0.35">
      <c r="A49" s="137" t="s">
        <v>57</v>
      </c>
      <c r="B49" s="138" t="s">
        <v>57</v>
      </c>
      <c r="C49" s="138" t="s">
        <v>57</v>
      </c>
      <c r="D49" s="138" t="s">
        <v>57</v>
      </c>
      <c r="E49" s="138" t="s">
        <v>57</v>
      </c>
      <c r="F49" s="169" t="s">
        <v>57</v>
      </c>
      <c r="G49" s="138" t="s">
        <v>57</v>
      </c>
      <c r="H49" s="138" t="s">
        <v>57</v>
      </c>
      <c r="I49" s="149" t="s">
        <v>57</v>
      </c>
      <c r="J49" s="138" t="s">
        <v>57</v>
      </c>
      <c r="K49" s="138" t="s">
        <v>57</v>
      </c>
      <c r="L49" s="138" t="s">
        <v>57</v>
      </c>
      <c r="M49" s="138" t="s">
        <v>57</v>
      </c>
      <c r="N49" s="138" t="s">
        <v>57</v>
      </c>
      <c r="O49" s="138" t="s">
        <v>57</v>
      </c>
      <c r="P49" s="132" t="s">
        <v>57</v>
      </c>
      <c r="Q49" s="132" t="s">
        <v>57</v>
      </c>
    </row>
    <row r="50" spans="1:17" s="141" customFormat="1" x14ac:dyDescent="0.35">
      <c r="A50" s="137" t="s">
        <v>57</v>
      </c>
      <c r="B50" s="138" t="s">
        <v>57</v>
      </c>
      <c r="C50" s="138" t="s">
        <v>57</v>
      </c>
      <c r="D50" s="138" t="s">
        <v>57</v>
      </c>
      <c r="E50" s="138" t="s">
        <v>57</v>
      </c>
      <c r="F50" s="139" t="s">
        <v>57</v>
      </c>
      <c r="G50" s="138" t="s">
        <v>57</v>
      </c>
      <c r="H50" s="138" t="s">
        <v>57</v>
      </c>
      <c r="I50" s="149" t="s">
        <v>57</v>
      </c>
      <c r="J50" s="138" t="s">
        <v>57</v>
      </c>
      <c r="K50" s="138" t="s">
        <v>57</v>
      </c>
      <c r="L50" s="138" t="s">
        <v>57</v>
      </c>
      <c r="M50" s="138" t="s">
        <v>57</v>
      </c>
      <c r="N50" s="138" t="s">
        <v>57</v>
      </c>
      <c r="O50" s="138" t="s">
        <v>57</v>
      </c>
      <c r="P50" s="132" t="s">
        <v>57</v>
      </c>
      <c r="Q50" s="132" t="s">
        <v>57</v>
      </c>
    </row>
    <row r="51" spans="1:17" s="141" customFormat="1" x14ac:dyDescent="0.35">
      <c r="A51" s="137" t="s">
        <v>57</v>
      </c>
      <c r="B51" s="138" t="s">
        <v>57</v>
      </c>
      <c r="C51" s="138" t="s">
        <v>57</v>
      </c>
      <c r="D51" s="138" t="s">
        <v>57</v>
      </c>
      <c r="E51" s="138" t="s">
        <v>57</v>
      </c>
      <c r="F51" s="139" t="s">
        <v>57</v>
      </c>
      <c r="G51" s="138" t="s">
        <v>57</v>
      </c>
      <c r="H51" s="138" t="s">
        <v>57</v>
      </c>
      <c r="I51" s="149" t="s">
        <v>57</v>
      </c>
      <c r="J51" s="138" t="s">
        <v>57</v>
      </c>
      <c r="K51" s="138" t="s">
        <v>57</v>
      </c>
      <c r="L51" s="138" t="s">
        <v>57</v>
      </c>
      <c r="M51" s="138" t="s">
        <v>57</v>
      </c>
      <c r="N51" s="138" t="s">
        <v>57</v>
      </c>
      <c r="O51" s="138" t="s">
        <v>57</v>
      </c>
      <c r="P51" s="132" t="s">
        <v>57</v>
      </c>
      <c r="Q51" s="132" t="s">
        <v>57</v>
      </c>
    </row>
    <row r="52" spans="1:17" s="141" customFormat="1" x14ac:dyDescent="0.35">
      <c r="A52" s="137" t="s">
        <v>57</v>
      </c>
      <c r="B52" s="138" t="s">
        <v>57</v>
      </c>
      <c r="C52" s="138" t="s">
        <v>57</v>
      </c>
      <c r="D52" s="138" t="s">
        <v>57</v>
      </c>
      <c r="E52" s="138" t="s">
        <v>57</v>
      </c>
      <c r="F52" s="139" t="s">
        <v>57</v>
      </c>
      <c r="G52" s="138" t="s">
        <v>57</v>
      </c>
      <c r="H52" s="138" t="s">
        <v>57</v>
      </c>
      <c r="I52" s="149" t="s">
        <v>57</v>
      </c>
      <c r="J52" s="138" t="s">
        <v>57</v>
      </c>
      <c r="K52" s="138" t="s">
        <v>57</v>
      </c>
      <c r="L52" s="138" t="s">
        <v>57</v>
      </c>
      <c r="M52" s="138" t="s">
        <v>57</v>
      </c>
      <c r="N52" s="138" t="s">
        <v>57</v>
      </c>
      <c r="O52" s="145" t="s">
        <v>57</v>
      </c>
      <c r="P52" s="132" t="s">
        <v>57</v>
      </c>
      <c r="Q52" s="132" t="s">
        <v>57</v>
      </c>
    </row>
    <row r="53" spans="1:17" s="141" customFormat="1" x14ac:dyDescent="0.35">
      <c r="A53" s="137" t="s">
        <v>57</v>
      </c>
      <c r="B53" s="138" t="s">
        <v>57</v>
      </c>
      <c r="C53" s="138" t="s">
        <v>57</v>
      </c>
      <c r="D53" s="138" t="s">
        <v>57</v>
      </c>
      <c r="E53" s="138" t="s">
        <v>57</v>
      </c>
      <c r="F53" s="139" t="s">
        <v>57</v>
      </c>
      <c r="G53" s="138" t="s">
        <v>57</v>
      </c>
      <c r="H53" s="138" t="s">
        <v>57</v>
      </c>
      <c r="I53" s="149" t="s">
        <v>57</v>
      </c>
      <c r="J53" s="138" t="s">
        <v>57</v>
      </c>
      <c r="K53" s="138" t="s">
        <v>57</v>
      </c>
      <c r="L53" s="138" t="s">
        <v>57</v>
      </c>
      <c r="M53" s="138" t="s">
        <v>57</v>
      </c>
      <c r="N53" s="138" t="s">
        <v>57</v>
      </c>
      <c r="O53" s="138" t="s">
        <v>57</v>
      </c>
      <c r="P53" s="132" t="s">
        <v>57</v>
      </c>
      <c r="Q53" s="132" t="s">
        <v>57</v>
      </c>
    </row>
    <row r="54" spans="1:17" s="141" customFormat="1" x14ac:dyDescent="0.35">
      <c r="A54" s="137" t="s">
        <v>57</v>
      </c>
      <c r="B54" s="138" t="s">
        <v>57</v>
      </c>
      <c r="C54" s="138" t="s">
        <v>57</v>
      </c>
      <c r="D54" s="138" t="s">
        <v>57</v>
      </c>
      <c r="E54" s="138" t="s">
        <v>57</v>
      </c>
      <c r="F54" s="139" t="s">
        <v>57</v>
      </c>
      <c r="G54" s="138" t="s">
        <v>57</v>
      </c>
      <c r="H54" s="138" t="s">
        <v>57</v>
      </c>
      <c r="I54" s="149" t="s">
        <v>57</v>
      </c>
      <c r="J54" s="138" t="s">
        <v>57</v>
      </c>
      <c r="K54" s="138" t="s">
        <v>57</v>
      </c>
      <c r="L54" s="138" t="s">
        <v>57</v>
      </c>
      <c r="M54" s="138" t="s">
        <v>57</v>
      </c>
      <c r="N54" s="138" t="s">
        <v>57</v>
      </c>
      <c r="O54" s="145" t="s">
        <v>57</v>
      </c>
      <c r="P54" s="132" t="s">
        <v>57</v>
      </c>
      <c r="Q54" s="132" t="s">
        <v>57</v>
      </c>
    </row>
    <row r="55" spans="1:17" s="141" customFormat="1" x14ac:dyDescent="0.35">
      <c r="A55" s="137" t="s">
        <v>57</v>
      </c>
      <c r="B55" s="138" t="s">
        <v>57</v>
      </c>
      <c r="C55" s="138" t="s">
        <v>57</v>
      </c>
      <c r="D55" s="138" t="s">
        <v>57</v>
      </c>
      <c r="E55" s="138" t="s">
        <v>57</v>
      </c>
      <c r="F55" s="139" t="s">
        <v>57</v>
      </c>
      <c r="G55" s="138" t="s">
        <v>57</v>
      </c>
      <c r="H55" s="138" t="s">
        <v>57</v>
      </c>
      <c r="I55" s="149" t="s">
        <v>57</v>
      </c>
      <c r="J55" s="138" t="s">
        <v>57</v>
      </c>
      <c r="K55" s="138" t="s">
        <v>57</v>
      </c>
      <c r="L55" s="138" t="s">
        <v>57</v>
      </c>
      <c r="M55" s="138" t="s">
        <v>57</v>
      </c>
      <c r="N55" s="138" t="s">
        <v>57</v>
      </c>
      <c r="O55" s="145" t="s">
        <v>57</v>
      </c>
      <c r="P55" s="132" t="s">
        <v>57</v>
      </c>
      <c r="Q55" s="132" t="s">
        <v>57</v>
      </c>
    </row>
    <row r="56" spans="1:17" s="141" customFormat="1" x14ac:dyDescent="0.35">
      <c r="A56" s="137" t="s">
        <v>57</v>
      </c>
      <c r="B56" s="138" t="s">
        <v>57</v>
      </c>
      <c r="C56" s="138" t="s">
        <v>57</v>
      </c>
      <c r="D56" s="138" t="s">
        <v>57</v>
      </c>
      <c r="E56" s="138" t="s">
        <v>57</v>
      </c>
      <c r="F56" s="139" t="s">
        <v>57</v>
      </c>
      <c r="G56" s="138" t="s">
        <v>57</v>
      </c>
      <c r="H56" s="138" t="s">
        <v>57</v>
      </c>
      <c r="I56" s="149" t="s">
        <v>57</v>
      </c>
      <c r="J56" s="138" t="s">
        <v>57</v>
      </c>
      <c r="K56" s="138" t="s">
        <v>57</v>
      </c>
      <c r="L56" s="138" t="s">
        <v>57</v>
      </c>
      <c r="M56" s="138" t="s">
        <v>57</v>
      </c>
      <c r="N56" s="138" t="s">
        <v>57</v>
      </c>
      <c r="O56" s="138" t="s">
        <v>57</v>
      </c>
      <c r="P56" s="132" t="s">
        <v>57</v>
      </c>
      <c r="Q56" s="132" t="s">
        <v>57</v>
      </c>
    </row>
    <row r="57" spans="1:17" s="141" customFormat="1" x14ac:dyDescent="0.35">
      <c r="A57" s="137" t="s">
        <v>57</v>
      </c>
      <c r="B57" s="138" t="s">
        <v>57</v>
      </c>
      <c r="C57" s="138" t="s">
        <v>57</v>
      </c>
      <c r="D57" s="138" t="s">
        <v>57</v>
      </c>
      <c r="E57" s="138" t="s">
        <v>57</v>
      </c>
      <c r="F57" s="139" t="s">
        <v>57</v>
      </c>
      <c r="G57" s="138" t="s">
        <v>57</v>
      </c>
      <c r="H57" s="138" t="s">
        <v>57</v>
      </c>
      <c r="I57" s="149" t="s">
        <v>57</v>
      </c>
      <c r="J57" s="138" t="s">
        <v>57</v>
      </c>
      <c r="K57" s="138" t="s">
        <v>57</v>
      </c>
      <c r="L57" s="138" t="s">
        <v>57</v>
      </c>
      <c r="M57" s="138" t="s">
        <v>57</v>
      </c>
      <c r="N57" s="138" t="s">
        <v>57</v>
      </c>
      <c r="O57" s="145" t="s">
        <v>57</v>
      </c>
      <c r="P57" s="132" t="s">
        <v>57</v>
      </c>
      <c r="Q57" s="132" t="s">
        <v>57</v>
      </c>
    </row>
    <row r="58" spans="1:17" s="141" customFormat="1" ht="15.75" customHeight="1" x14ac:dyDescent="0.35">
      <c r="A58" s="137" t="s">
        <v>57</v>
      </c>
      <c r="B58" s="138" t="s">
        <v>57</v>
      </c>
      <c r="C58" s="138" t="s">
        <v>57</v>
      </c>
      <c r="D58" s="138" t="s">
        <v>57</v>
      </c>
      <c r="E58" s="138" t="s">
        <v>57</v>
      </c>
      <c r="F58" s="139" t="s">
        <v>57</v>
      </c>
      <c r="G58" s="138" t="s">
        <v>57</v>
      </c>
      <c r="H58" s="138" t="s">
        <v>57</v>
      </c>
      <c r="I58" s="149" t="s">
        <v>57</v>
      </c>
      <c r="J58" s="138" t="s">
        <v>57</v>
      </c>
      <c r="K58" s="138" t="s">
        <v>57</v>
      </c>
      <c r="L58" s="138" t="s">
        <v>57</v>
      </c>
      <c r="M58" s="138" t="s">
        <v>57</v>
      </c>
      <c r="N58" s="138" t="s">
        <v>57</v>
      </c>
      <c r="O58" s="145" t="s">
        <v>57</v>
      </c>
      <c r="P58" s="132" t="s">
        <v>57</v>
      </c>
      <c r="Q58" s="132" t="s">
        <v>57</v>
      </c>
    </row>
    <row r="59" spans="1:17" s="141" customFormat="1" ht="15.75" customHeight="1" x14ac:dyDescent="0.35">
      <c r="A59" s="137" t="s">
        <v>57</v>
      </c>
      <c r="B59" s="138" t="s">
        <v>57</v>
      </c>
      <c r="C59" s="138" t="s">
        <v>57</v>
      </c>
      <c r="D59" s="138" t="s">
        <v>57</v>
      </c>
      <c r="E59" s="138" t="s">
        <v>57</v>
      </c>
      <c r="F59" s="139" t="s">
        <v>57</v>
      </c>
      <c r="G59" s="138" t="s">
        <v>57</v>
      </c>
      <c r="H59" s="138" t="s">
        <v>57</v>
      </c>
      <c r="I59" s="149" t="s">
        <v>57</v>
      </c>
      <c r="J59" s="138" t="s">
        <v>57</v>
      </c>
      <c r="K59" s="138" t="s">
        <v>57</v>
      </c>
      <c r="L59" s="138" t="s">
        <v>57</v>
      </c>
      <c r="M59" s="138" t="s">
        <v>57</v>
      </c>
      <c r="N59" s="138" t="s">
        <v>57</v>
      </c>
      <c r="O59" s="170" t="s">
        <v>57</v>
      </c>
      <c r="P59" s="132" t="s">
        <v>57</v>
      </c>
      <c r="Q59" s="132" t="s">
        <v>57</v>
      </c>
    </row>
    <row r="60" spans="1:17" s="141" customFormat="1" ht="15.75" customHeight="1" x14ac:dyDescent="0.35">
      <c r="A60" s="137" t="s">
        <v>57</v>
      </c>
      <c r="B60" s="138" t="s">
        <v>57</v>
      </c>
      <c r="C60" s="138" t="s">
        <v>57</v>
      </c>
      <c r="D60" s="138" t="s">
        <v>57</v>
      </c>
      <c r="E60" s="138" t="s">
        <v>57</v>
      </c>
      <c r="F60" s="139" t="s">
        <v>57</v>
      </c>
      <c r="G60" s="132" t="s">
        <v>57</v>
      </c>
      <c r="H60" s="137" t="s">
        <v>57</v>
      </c>
      <c r="I60" s="149" t="s">
        <v>57</v>
      </c>
      <c r="J60" s="138" t="s">
        <v>57</v>
      </c>
      <c r="K60" s="138" t="s">
        <v>57</v>
      </c>
      <c r="L60" s="138" t="s">
        <v>57</v>
      </c>
      <c r="M60" s="138" t="s">
        <v>57</v>
      </c>
      <c r="N60" s="138" t="s">
        <v>57</v>
      </c>
      <c r="O60" s="170" t="s">
        <v>57</v>
      </c>
      <c r="P60" s="132" t="s">
        <v>57</v>
      </c>
      <c r="Q60" s="132" t="s">
        <v>57</v>
      </c>
    </row>
    <row r="61" spans="1:17" s="141" customFormat="1" ht="15.75" customHeight="1" x14ac:dyDescent="0.35">
      <c r="A61" s="137" t="s">
        <v>57</v>
      </c>
      <c r="B61" s="138" t="s">
        <v>57</v>
      </c>
      <c r="C61" s="138" t="s">
        <v>57</v>
      </c>
      <c r="D61" s="138" t="s">
        <v>57</v>
      </c>
      <c r="E61" s="138" t="s">
        <v>57</v>
      </c>
      <c r="F61" s="139" t="s">
        <v>57</v>
      </c>
      <c r="G61" s="135" t="s">
        <v>57</v>
      </c>
      <c r="H61" s="138" t="s">
        <v>57</v>
      </c>
      <c r="I61" s="149" t="s">
        <v>57</v>
      </c>
      <c r="J61" s="138" t="s">
        <v>57</v>
      </c>
      <c r="K61" s="138" t="s">
        <v>57</v>
      </c>
      <c r="L61" s="138" t="s">
        <v>57</v>
      </c>
      <c r="M61" s="138" t="s">
        <v>57</v>
      </c>
      <c r="N61" s="138" t="s">
        <v>57</v>
      </c>
      <c r="O61" s="170" t="s">
        <v>57</v>
      </c>
      <c r="P61" s="132" t="s">
        <v>57</v>
      </c>
      <c r="Q61" s="132" t="s">
        <v>57</v>
      </c>
    </row>
    <row r="62" spans="1:17" s="141" customFormat="1" x14ac:dyDescent="0.35">
      <c r="A62" s="137" t="s">
        <v>57</v>
      </c>
      <c r="B62" s="138" t="s">
        <v>57</v>
      </c>
      <c r="C62" s="138" t="s">
        <v>57</v>
      </c>
      <c r="D62" s="138" t="s">
        <v>57</v>
      </c>
      <c r="E62" s="138" t="s">
        <v>57</v>
      </c>
      <c r="F62" s="139" t="s">
        <v>57</v>
      </c>
      <c r="G62" s="138" t="s">
        <v>57</v>
      </c>
      <c r="H62" s="138" t="s">
        <v>57</v>
      </c>
      <c r="I62" s="149" t="s">
        <v>57</v>
      </c>
      <c r="J62" s="138" t="s">
        <v>57</v>
      </c>
      <c r="K62" s="138" t="s">
        <v>57</v>
      </c>
      <c r="L62" s="138" t="s">
        <v>57</v>
      </c>
      <c r="M62" s="132" t="s">
        <v>57</v>
      </c>
      <c r="N62" s="137" t="s">
        <v>57</v>
      </c>
      <c r="O62" s="170" t="s">
        <v>57</v>
      </c>
      <c r="P62" s="132" t="s">
        <v>57</v>
      </c>
      <c r="Q62" s="132" t="s">
        <v>57</v>
      </c>
    </row>
    <row r="63" spans="1:17" s="141" customFormat="1" x14ac:dyDescent="0.35">
      <c r="A63" s="137" t="s">
        <v>57</v>
      </c>
      <c r="B63" s="138" t="s">
        <v>57</v>
      </c>
      <c r="C63" s="138" t="s">
        <v>57</v>
      </c>
      <c r="D63" s="138" t="s">
        <v>57</v>
      </c>
      <c r="E63" s="138" t="s">
        <v>57</v>
      </c>
      <c r="F63" s="139" t="s">
        <v>57</v>
      </c>
      <c r="G63" s="138" t="s">
        <v>57</v>
      </c>
      <c r="H63" s="138" t="s">
        <v>57</v>
      </c>
      <c r="I63" s="149" t="s">
        <v>57</v>
      </c>
      <c r="J63" s="138" t="s">
        <v>57</v>
      </c>
      <c r="K63" s="138" t="s">
        <v>57</v>
      </c>
      <c r="L63" s="138" t="s">
        <v>57</v>
      </c>
      <c r="M63" s="171" t="s">
        <v>57</v>
      </c>
      <c r="N63" s="138" t="s">
        <v>57</v>
      </c>
      <c r="O63" s="170" t="s">
        <v>57</v>
      </c>
      <c r="P63" s="132" t="s">
        <v>57</v>
      </c>
      <c r="Q63" s="132" t="s">
        <v>57</v>
      </c>
    </row>
    <row r="64" spans="1:17" s="141" customFormat="1" x14ac:dyDescent="0.35">
      <c r="A64" s="153" t="s">
        <v>57</v>
      </c>
      <c r="B64" s="154" t="s">
        <v>57</v>
      </c>
      <c r="C64" s="154" t="s">
        <v>57</v>
      </c>
      <c r="D64" s="154" t="s">
        <v>57</v>
      </c>
      <c r="E64" s="154" t="s">
        <v>57</v>
      </c>
      <c r="F64" s="146" t="s">
        <v>57</v>
      </c>
      <c r="G64" s="154" t="s">
        <v>57</v>
      </c>
      <c r="H64" s="172" t="s">
        <v>57</v>
      </c>
      <c r="I64" s="156" t="s">
        <v>57</v>
      </c>
      <c r="J64" s="138" t="s">
        <v>57</v>
      </c>
      <c r="K64" s="138" t="s">
        <v>57</v>
      </c>
      <c r="L64" s="138" t="s">
        <v>57</v>
      </c>
      <c r="M64" s="173" t="s">
        <v>57</v>
      </c>
      <c r="N64" s="172" t="s">
        <v>57</v>
      </c>
      <c r="O64" s="174" t="s">
        <v>57</v>
      </c>
      <c r="P64" s="132" t="s">
        <v>57</v>
      </c>
      <c r="Q64" s="132" t="s">
        <v>57</v>
      </c>
    </row>
    <row r="65" spans="1:17" s="141" customFormat="1" x14ac:dyDescent="0.35">
      <c r="A65" s="175" t="s">
        <v>57</v>
      </c>
      <c r="B65" s="172" t="s">
        <v>57</v>
      </c>
      <c r="C65" s="172" t="s">
        <v>57</v>
      </c>
      <c r="D65" s="172" t="s">
        <v>57</v>
      </c>
      <c r="E65" s="172" t="s">
        <v>57</v>
      </c>
      <c r="F65" s="176" t="s">
        <v>57</v>
      </c>
      <c r="G65" s="172" t="s">
        <v>57</v>
      </c>
      <c r="H65" s="172" t="s">
        <v>57</v>
      </c>
      <c r="I65" s="172" t="s">
        <v>57</v>
      </c>
      <c r="J65" s="172" t="s">
        <v>57</v>
      </c>
      <c r="K65" s="172" t="s">
        <v>57</v>
      </c>
      <c r="L65" s="177" t="s">
        <v>57</v>
      </c>
      <c r="M65" s="172" t="s">
        <v>57</v>
      </c>
      <c r="N65" s="174" t="s">
        <v>57</v>
      </c>
      <c r="O65" s="178" t="s">
        <v>57</v>
      </c>
      <c r="P65" s="132" t="s">
        <v>57</v>
      </c>
      <c r="Q65" s="132" t="s">
        <v>57</v>
      </c>
    </row>
    <row r="66" spans="1:17" s="141" customFormat="1" x14ac:dyDescent="0.35">
      <c r="A66" s="175" t="s">
        <v>57</v>
      </c>
      <c r="B66" s="172" t="s">
        <v>57</v>
      </c>
      <c r="C66" s="172" t="s">
        <v>57</v>
      </c>
      <c r="D66" s="172" t="s">
        <v>57</v>
      </c>
      <c r="E66" s="172" t="s">
        <v>57</v>
      </c>
      <c r="F66" s="176" t="s">
        <v>57</v>
      </c>
      <c r="G66" s="172" t="s">
        <v>57</v>
      </c>
      <c r="H66" s="172" t="s">
        <v>57</v>
      </c>
      <c r="I66" s="172" t="s">
        <v>57</v>
      </c>
      <c r="J66" s="172" t="s">
        <v>57</v>
      </c>
      <c r="K66" s="172" t="s">
        <v>57</v>
      </c>
      <c r="L66" s="172" t="s">
        <v>57</v>
      </c>
      <c r="M66" s="177" t="s">
        <v>57</v>
      </c>
      <c r="N66" s="172" t="s">
        <v>57</v>
      </c>
      <c r="O66" s="179" t="s">
        <v>57</v>
      </c>
      <c r="P66" s="132" t="s">
        <v>57</v>
      </c>
      <c r="Q66" s="132" t="s">
        <v>57</v>
      </c>
    </row>
    <row r="67" spans="1:17" s="141" customFormat="1" x14ac:dyDescent="0.35">
      <c r="A67" s="137" t="s">
        <v>57</v>
      </c>
      <c r="B67" s="138" t="s">
        <v>57</v>
      </c>
      <c r="C67" s="138" t="s">
        <v>57</v>
      </c>
      <c r="D67" s="138" t="s">
        <v>57</v>
      </c>
      <c r="E67" s="138" t="s">
        <v>57</v>
      </c>
      <c r="F67" s="139" t="s">
        <v>57</v>
      </c>
      <c r="G67" s="138" t="s">
        <v>57</v>
      </c>
      <c r="H67" s="138" t="s">
        <v>57</v>
      </c>
      <c r="I67" s="149" t="s">
        <v>57</v>
      </c>
      <c r="J67" s="138" t="s">
        <v>57</v>
      </c>
      <c r="K67" s="138" t="s">
        <v>57</v>
      </c>
      <c r="L67" s="148" t="s">
        <v>57</v>
      </c>
      <c r="M67" s="138" t="s">
        <v>57</v>
      </c>
      <c r="N67" s="138" t="s">
        <v>57</v>
      </c>
      <c r="O67" s="138" t="s">
        <v>57</v>
      </c>
      <c r="P67" s="132" t="s">
        <v>57</v>
      </c>
      <c r="Q67" s="132" t="s">
        <v>57</v>
      </c>
    </row>
    <row r="68" spans="1:17" s="141" customFormat="1" x14ac:dyDescent="0.35">
      <c r="A68" s="137" t="s">
        <v>57</v>
      </c>
      <c r="B68" s="138" t="s">
        <v>57</v>
      </c>
      <c r="C68" s="138" t="s">
        <v>57</v>
      </c>
      <c r="D68" s="138" t="s">
        <v>57</v>
      </c>
      <c r="E68" s="138" t="s">
        <v>57</v>
      </c>
      <c r="F68" s="139" t="s">
        <v>57</v>
      </c>
      <c r="G68" s="138" t="s">
        <v>57</v>
      </c>
      <c r="H68" s="138" t="s">
        <v>57</v>
      </c>
      <c r="I68" s="149" t="s">
        <v>57</v>
      </c>
      <c r="J68" s="138" t="s">
        <v>57</v>
      </c>
      <c r="K68" s="138" t="s">
        <v>57</v>
      </c>
      <c r="L68" s="138" t="s">
        <v>57</v>
      </c>
      <c r="M68" s="138" t="s">
        <v>57</v>
      </c>
      <c r="N68" s="138" t="s">
        <v>57</v>
      </c>
      <c r="O68" s="145" t="s">
        <v>57</v>
      </c>
      <c r="P68" s="132" t="s">
        <v>57</v>
      </c>
      <c r="Q68" s="132" t="s">
        <v>57</v>
      </c>
    </row>
    <row r="69" spans="1:17" s="141" customFormat="1" x14ac:dyDescent="0.35">
      <c r="A69" s="137" t="s">
        <v>57</v>
      </c>
      <c r="B69" s="138" t="s">
        <v>57</v>
      </c>
      <c r="C69" s="138" t="s">
        <v>57</v>
      </c>
      <c r="D69" s="138" t="s">
        <v>57</v>
      </c>
      <c r="E69" s="138" t="s">
        <v>57</v>
      </c>
      <c r="F69" s="139" t="s">
        <v>57</v>
      </c>
      <c r="G69" s="138" t="s">
        <v>57</v>
      </c>
      <c r="H69" s="138" t="s">
        <v>57</v>
      </c>
      <c r="I69" s="149" t="s">
        <v>57</v>
      </c>
      <c r="J69" s="138" t="s">
        <v>57</v>
      </c>
      <c r="K69" s="138" t="s">
        <v>57</v>
      </c>
      <c r="L69" s="148" t="s">
        <v>57</v>
      </c>
      <c r="M69" s="138" t="s">
        <v>57</v>
      </c>
      <c r="N69" s="138" t="s">
        <v>57</v>
      </c>
      <c r="O69" s="145" t="s">
        <v>57</v>
      </c>
      <c r="P69" s="132" t="s">
        <v>57</v>
      </c>
      <c r="Q69" s="132" t="s">
        <v>57</v>
      </c>
    </row>
    <row r="70" spans="1:17" s="141" customFormat="1" x14ac:dyDescent="0.35">
      <c r="A70" s="137" t="s">
        <v>57</v>
      </c>
      <c r="B70" s="138" t="s">
        <v>57</v>
      </c>
      <c r="C70" s="138" t="s">
        <v>57</v>
      </c>
      <c r="D70" s="138" t="s">
        <v>57</v>
      </c>
      <c r="E70" s="138" t="s">
        <v>57</v>
      </c>
      <c r="F70" s="139" t="s">
        <v>57</v>
      </c>
      <c r="G70" s="138" t="s">
        <v>57</v>
      </c>
      <c r="H70" s="138" t="s">
        <v>57</v>
      </c>
      <c r="I70" s="149" t="s">
        <v>57</v>
      </c>
      <c r="J70" s="138" t="s">
        <v>57</v>
      </c>
      <c r="K70" s="138" t="s">
        <v>57</v>
      </c>
      <c r="L70" s="138" t="s">
        <v>57</v>
      </c>
      <c r="M70" s="138" t="s">
        <v>57</v>
      </c>
      <c r="N70" s="138" t="s">
        <v>57</v>
      </c>
      <c r="O70" s="145" t="s">
        <v>57</v>
      </c>
      <c r="P70" s="132" t="s">
        <v>57</v>
      </c>
      <c r="Q70" s="132" t="s">
        <v>57</v>
      </c>
    </row>
    <row r="71" spans="1:17" s="141" customFormat="1" x14ac:dyDescent="0.35">
      <c r="A71" s="137" t="s">
        <v>57</v>
      </c>
      <c r="B71" s="138" t="s">
        <v>57</v>
      </c>
      <c r="C71" s="138" t="s">
        <v>57</v>
      </c>
      <c r="D71" s="138" t="s">
        <v>57</v>
      </c>
      <c r="E71" s="138" t="s">
        <v>57</v>
      </c>
      <c r="F71" s="139" t="s">
        <v>57</v>
      </c>
      <c r="G71" s="138" t="s">
        <v>57</v>
      </c>
      <c r="H71" s="138" t="s">
        <v>57</v>
      </c>
      <c r="I71" s="149" t="s">
        <v>57</v>
      </c>
      <c r="J71" s="138" t="s">
        <v>57</v>
      </c>
      <c r="K71" s="138" t="s">
        <v>57</v>
      </c>
      <c r="L71" s="148" t="s">
        <v>57</v>
      </c>
      <c r="M71" s="138" t="s">
        <v>57</v>
      </c>
      <c r="N71" s="138" t="s">
        <v>57</v>
      </c>
      <c r="O71" s="145" t="s">
        <v>57</v>
      </c>
      <c r="P71" s="132" t="s">
        <v>57</v>
      </c>
      <c r="Q71" s="132" t="s">
        <v>57</v>
      </c>
    </row>
    <row r="72" spans="1:17" s="141" customFormat="1" x14ac:dyDescent="0.35">
      <c r="A72" s="137" t="s">
        <v>57</v>
      </c>
      <c r="B72" s="138" t="s">
        <v>57</v>
      </c>
      <c r="C72" s="138" t="s">
        <v>57</v>
      </c>
      <c r="D72" s="138" t="s">
        <v>57</v>
      </c>
      <c r="E72" s="138" t="s">
        <v>57</v>
      </c>
      <c r="F72" s="139" t="s">
        <v>57</v>
      </c>
      <c r="G72" s="138" t="s">
        <v>57</v>
      </c>
      <c r="H72" s="138" t="s">
        <v>57</v>
      </c>
      <c r="I72" s="149" t="s">
        <v>57</v>
      </c>
      <c r="J72" s="138" t="s">
        <v>57</v>
      </c>
      <c r="K72" s="138" t="s">
        <v>57</v>
      </c>
      <c r="L72" s="143" t="s">
        <v>57</v>
      </c>
      <c r="M72" s="138" t="s">
        <v>57</v>
      </c>
      <c r="N72" s="138" t="s">
        <v>57</v>
      </c>
      <c r="O72" s="138" t="s">
        <v>57</v>
      </c>
      <c r="P72" s="132" t="s">
        <v>57</v>
      </c>
      <c r="Q72" s="132" t="s">
        <v>57</v>
      </c>
    </row>
    <row r="73" spans="1:17" s="141" customFormat="1" x14ac:dyDescent="0.35">
      <c r="A73" s="137" t="s">
        <v>57</v>
      </c>
      <c r="B73" s="180" t="s">
        <v>57</v>
      </c>
      <c r="C73" s="181" t="s">
        <v>57</v>
      </c>
      <c r="D73" s="181" t="s">
        <v>57</v>
      </c>
      <c r="E73" s="181" t="s">
        <v>57</v>
      </c>
      <c r="F73" s="182" t="s">
        <v>57</v>
      </c>
      <c r="G73" s="137" t="s">
        <v>57</v>
      </c>
      <c r="H73" s="180" t="s">
        <v>57</v>
      </c>
      <c r="I73" s="183" t="s">
        <v>57</v>
      </c>
      <c r="J73" s="137" t="s">
        <v>57</v>
      </c>
      <c r="K73" s="138" t="s">
        <v>57</v>
      </c>
      <c r="L73" s="180" t="s">
        <v>57</v>
      </c>
      <c r="M73" s="181" t="s">
        <v>57</v>
      </c>
      <c r="N73" s="137" t="s">
        <v>57</v>
      </c>
      <c r="O73" s="138" t="s">
        <v>57</v>
      </c>
      <c r="P73" s="132" t="s">
        <v>57</v>
      </c>
      <c r="Q73" s="132" t="s">
        <v>57</v>
      </c>
    </row>
    <row r="74" spans="1:17" s="141" customFormat="1" x14ac:dyDescent="0.35">
      <c r="A74" s="137" t="s">
        <v>57</v>
      </c>
      <c r="B74" s="180" t="s">
        <v>57</v>
      </c>
      <c r="C74" s="181" t="s">
        <v>57</v>
      </c>
      <c r="D74" s="181" t="s">
        <v>57</v>
      </c>
      <c r="E74" s="180" t="s">
        <v>57</v>
      </c>
      <c r="F74" s="160" t="s">
        <v>57</v>
      </c>
      <c r="G74" s="138" t="s">
        <v>57</v>
      </c>
      <c r="H74" s="135" t="s">
        <v>57</v>
      </c>
      <c r="I74" s="184" t="s">
        <v>57</v>
      </c>
      <c r="J74" s="137" t="s">
        <v>57</v>
      </c>
      <c r="K74" s="138" t="s">
        <v>57</v>
      </c>
      <c r="L74" s="180" t="s">
        <v>57</v>
      </c>
      <c r="M74" s="181" t="s">
        <v>57</v>
      </c>
      <c r="N74" s="137" t="s">
        <v>57</v>
      </c>
      <c r="O74" s="138" t="s">
        <v>57</v>
      </c>
      <c r="P74" s="132" t="s">
        <v>57</v>
      </c>
      <c r="Q74" s="132" t="s">
        <v>57</v>
      </c>
    </row>
    <row r="75" spans="1:17" s="141" customFormat="1" x14ac:dyDescent="0.35">
      <c r="A75" s="137" t="s">
        <v>57</v>
      </c>
      <c r="B75" s="180" t="s">
        <v>57</v>
      </c>
      <c r="C75" s="181" t="s">
        <v>57</v>
      </c>
      <c r="D75" s="181" t="s">
        <v>57</v>
      </c>
      <c r="E75" s="135" t="s">
        <v>57</v>
      </c>
      <c r="F75" s="139" t="s">
        <v>57</v>
      </c>
      <c r="G75" s="138" t="s">
        <v>57</v>
      </c>
      <c r="H75" s="138" t="s">
        <v>57</v>
      </c>
      <c r="I75" s="161" t="s">
        <v>57</v>
      </c>
      <c r="J75" s="138" t="s">
        <v>57</v>
      </c>
      <c r="K75" s="138" t="s">
        <v>57</v>
      </c>
      <c r="L75" s="135" t="s">
        <v>57</v>
      </c>
      <c r="M75" s="135" t="s">
        <v>57</v>
      </c>
      <c r="N75" s="138" t="s">
        <v>57</v>
      </c>
      <c r="O75" s="138" t="s">
        <v>57</v>
      </c>
      <c r="P75" s="132" t="s">
        <v>57</v>
      </c>
      <c r="Q75" s="132" t="s">
        <v>57</v>
      </c>
    </row>
    <row r="76" spans="1:17" s="141" customFormat="1" x14ac:dyDescent="0.35">
      <c r="A76" s="137" t="s">
        <v>57</v>
      </c>
      <c r="B76" s="180" t="s">
        <v>57</v>
      </c>
      <c r="C76" s="181" t="s">
        <v>57</v>
      </c>
      <c r="D76" s="181" t="s">
        <v>57</v>
      </c>
      <c r="E76" s="138" t="s">
        <v>57</v>
      </c>
      <c r="F76" s="139" t="s">
        <v>57</v>
      </c>
      <c r="G76" s="138" t="s">
        <v>57</v>
      </c>
      <c r="H76" s="138" t="s">
        <v>57</v>
      </c>
      <c r="I76" s="184" t="s">
        <v>57</v>
      </c>
      <c r="J76" s="137" t="s">
        <v>57</v>
      </c>
      <c r="K76" s="138" t="s">
        <v>57</v>
      </c>
      <c r="L76" s="138" t="s">
        <v>57</v>
      </c>
      <c r="M76" s="180" t="s">
        <v>57</v>
      </c>
      <c r="N76" s="137" t="s">
        <v>57</v>
      </c>
      <c r="O76" s="138" t="s">
        <v>57</v>
      </c>
      <c r="P76" s="132" t="s">
        <v>57</v>
      </c>
      <c r="Q76" s="132" t="s">
        <v>57</v>
      </c>
    </row>
    <row r="77" spans="1:17" s="141" customFormat="1" x14ac:dyDescent="0.35">
      <c r="A77" s="137" t="s">
        <v>57</v>
      </c>
      <c r="B77" s="180" t="s">
        <v>57</v>
      </c>
      <c r="C77" s="134" t="s">
        <v>57</v>
      </c>
      <c r="D77" s="135" t="s">
        <v>57</v>
      </c>
      <c r="E77" s="138" t="s">
        <v>57</v>
      </c>
      <c r="F77" s="139" t="s">
        <v>57</v>
      </c>
      <c r="G77" s="138" t="s">
        <v>57</v>
      </c>
      <c r="H77" s="138" t="s">
        <v>57</v>
      </c>
      <c r="I77" s="184" t="s">
        <v>57</v>
      </c>
      <c r="J77" s="137" t="s">
        <v>57</v>
      </c>
      <c r="K77" s="138" t="s">
        <v>57</v>
      </c>
      <c r="L77" s="138" t="s">
        <v>57</v>
      </c>
      <c r="M77" s="180" t="s">
        <v>57</v>
      </c>
      <c r="N77" s="137" t="s">
        <v>57</v>
      </c>
      <c r="O77" s="138" t="s">
        <v>57</v>
      </c>
      <c r="P77" s="132" t="s">
        <v>57</v>
      </c>
      <c r="Q77" s="132" t="s">
        <v>57</v>
      </c>
    </row>
    <row r="78" spans="1:17" s="141" customFormat="1" x14ac:dyDescent="0.35">
      <c r="A78" s="137" t="s">
        <v>57</v>
      </c>
      <c r="B78" s="135" t="s">
        <v>57</v>
      </c>
      <c r="C78" s="138" t="s">
        <v>57</v>
      </c>
      <c r="D78" s="138" t="s">
        <v>57</v>
      </c>
      <c r="E78" s="138" t="s">
        <v>57</v>
      </c>
      <c r="F78" s="139" t="s">
        <v>57</v>
      </c>
      <c r="G78" s="138" t="s">
        <v>57</v>
      </c>
      <c r="H78" s="138" t="s">
        <v>57</v>
      </c>
      <c r="I78" s="161" t="s">
        <v>57</v>
      </c>
      <c r="J78" s="138" t="s">
        <v>57</v>
      </c>
      <c r="K78" s="138" t="s">
        <v>57</v>
      </c>
      <c r="L78" s="138" t="s">
        <v>57</v>
      </c>
      <c r="M78" s="135" t="s">
        <v>57</v>
      </c>
      <c r="N78" s="138" t="s">
        <v>57</v>
      </c>
      <c r="O78" s="138" t="s">
        <v>57</v>
      </c>
      <c r="P78" s="132" t="s">
        <v>57</v>
      </c>
      <c r="Q78" s="132" t="s">
        <v>57</v>
      </c>
    </row>
    <row r="79" spans="1:17" s="141" customFormat="1" x14ac:dyDescent="0.35">
      <c r="A79" s="137" t="s">
        <v>57</v>
      </c>
      <c r="B79" s="138" t="s">
        <v>57</v>
      </c>
      <c r="C79" s="138" t="s">
        <v>57</v>
      </c>
      <c r="D79" s="138" t="s">
        <v>57</v>
      </c>
      <c r="E79" s="138" t="s">
        <v>57</v>
      </c>
      <c r="F79" s="139" t="s">
        <v>57</v>
      </c>
      <c r="G79" s="138" t="s">
        <v>57</v>
      </c>
      <c r="H79" s="138" t="s">
        <v>57</v>
      </c>
      <c r="I79" s="149" t="s">
        <v>57</v>
      </c>
      <c r="J79" s="138" t="s">
        <v>57</v>
      </c>
      <c r="K79" s="138" t="s">
        <v>57</v>
      </c>
      <c r="L79" s="138" t="s">
        <v>57</v>
      </c>
      <c r="M79" s="138" t="s">
        <v>57</v>
      </c>
      <c r="N79" s="138" t="s">
        <v>57</v>
      </c>
      <c r="O79" s="138" t="s">
        <v>57</v>
      </c>
      <c r="P79" s="132" t="s">
        <v>57</v>
      </c>
      <c r="Q79" s="132" t="s">
        <v>57</v>
      </c>
    </row>
    <row r="80" spans="1:17" s="141" customFormat="1" x14ac:dyDescent="0.35">
      <c r="A80" s="137" t="s">
        <v>57</v>
      </c>
      <c r="B80" s="138" t="s">
        <v>57</v>
      </c>
      <c r="C80" s="138" t="s">
        <v>57</v>
      </c>
      <c r="D80" s="138" t="s">
        <v>57</v>
      </c>
      <c r="E80" s="138" t="s">
        <v>57</v>
      </c>
      <c r="F80" s="139" t="s">
        <v>57</v>
      </c>
      <c r="G80" s="138" t="s">
        <v>57</v>
      </c>
      <c r="H80" s="138" t="s">
        <v>57</v>
      </c>
      <c r="I80" s="149" t="s">
        <v>57</v>
      </c>
      <c r="J80" s="138" t="s">
        <v>57</v>
      </c>
      <c r="K80" s="138" t="s">
        <v>57</v>
      </c>
      <c r="L80" s="138" t="s">
        <v>57</v>
      </c>
      <c r="M80" s="138" t="s">
        <v>57</v>
      </c>
      <c r="N80" s="138" t="s">
        <v>57</v>
      </c>
      <c r="O80" s="138" t="s">
        <v>57</v>
      </c>
      <c r="P80" s="132" t="s">
        <v>57</v>
      </c>
      <c r="Q80" s="132" t="s">
        <v>57</v>
      </c>
    </row>
    <row r="81" spans="1:17" s="141" customFormat="1" x14ac:dyDescent="0.35">
      <c r="A81" s="137" t="s">
        <v>57</v>
      </c>
      <c r="B81" s="138" t="s">
        <v>57</v>
      </c>
      <c r="C81" s="138" t="s">
        <v>57</v>
      </c>
      <c r="D81" s="138" t="s">
        <v>57</v>
      </c>
      <c r="E81" s="138" t="s">
        <v>57</v>
      </c>
      <c r="F81" s="139" t="s">
        <v>57</v>
      </c>
      <c r="G81" s="138" t="s">
        <v>57</v>
      </c>
      <c r="H81" s="138" t="s">
        <v>57</v>
      </c>
      <c r="I81" s="149" t="s">
        <v>57</v>
      </c>
      <c r="J81" s="138" t="s">
        <v>57</v>
      </c>
      <c r="K81" s="138" t="s">
        <v>57</v>
      </c>
      <c r="L81" s="138" t="s">
        <v>57</v>
      </c>
      <c r="M81" s="138" t="s">
        <v>57</v>
      </c>
      <c r="N81" s="138" t="s">
        <v>57</v>
      </c>
      <c r="O81" s="138" t="s">
        <v>57</v>
      </c>
      <c r="P81" s="132" t="s">
        <v>57</v>
      </c>
      <c r="Q81" s="132" t="s">
        <v>57</v>
      </c>
    </row>
    <row r="82" spans="1:17" s="141" customFormat="1" x14ac:dyDescent="0.35">
      <c r="A82" s="137" t="s">
        <v>57</v>
      </c>
      <c r="B82" s="138" t="s">
        <v>57</v>
      </c>
      <c r="C82" s="138" t="s">
        <v>57</v>
      </c>
      <c r="D82" s="138" t="s">
        <v>57</v>
      </c>
      <c r="E82" s="138" t="s">
        <v>57</v>
      </c>
      <c r="F82" s="139" t="s">
        <v>57</v>
      </c>
      <c r="G82" s="138" t="s">
        <v>57</v>
      </c>
      <c r="H82" s="138" t="s">
        <v>57</v>
      </c>
      <c r="I82" s="149" t="s">
        <v>57</v>
      </c>
      <c r="J82" s="138" t="s">
        <v>57</v>
      </c>
      <c r="K82" s="138" t="s">
        <v>57</v>
      </c>
      <c r="L82" s="138" t="s">
        <v>57</v>
      </c>
      <c r="M82" s="138" t="s">
        <v>57</v>
      </c>
      <c r="N82" s="138" t="s">
        <v>57</v>
      </c>
      <c r="O82" s="138" t="s">
        <v>57</v>
      </c>
      <c r="P82" s="132" t="s">
        <v>57</v>
      </c>
      <c r="Q82" s="132" t="s">
        <v>57</v>
      </c>
    </row>
    <row r="83" spans="1:17" s="141" customFormat="1" ht="15.75" customHeight="1" x14ac:dyDescent="0.35">
      <c r="A83" s="137" t="s">
        <v>57</v>
      </c>
      <c r="B83" s="138" t="s">
        <v>57</v>
      </c>
      <c r="C83" s="138" t="s">
        <v>57</v>
      </c>
      <c r="D83" s="138" t="s">
        <v>57</v>
      </c>
      <c r="E83" s="138" t="s">
        <v>57</v>
      </c>
      <c r="F83" s="139" t="s">
        <v>57</v>
      </c>
      <c r="G83" s="138" t="s">
        <v>57</v>
      </c>
      <c r="H83" s="138" t="s">
        <v>57</v>
      </c>
      <c r="I83" s="149" t="s">
        <v>57</v>
      </c>
      <c r="J83" s="138" t="s">
        <v>57</v>
      </c>
      <c r="K83" s="138" t="s">
        <v>57</v>
      </c>
      <c r="L83" s="138" t="s">
        <v>57</v>
      </c>
      <c r="M83" s="138" t="s">
        <v>57</v>
      </c>
      <c r="N83" s="138" t="s">
        <v>57</v>
      </c>
      <c r="O83" s="138" t="s">
        <v>57</v>
      </c>
      <c r="P83" s="132" t="s">
        <v>57</v>
      </c>
      <c r="Q83" s="132" t="s">
        <v>57</v>
      </c>
    </row>
    <row r="84" spans="1:17" s="141" customFormat="1" ht="15.75" customHeight="1" x14ac:dyDescent="0.35">
      <c r="A84" s="137" t="s">
        <v>57</v>
      </c>
      <c r="B84" s="138" t="s">
        <v>57</v>
      </c>
      <c r="C84" s="138" t="s">
        <v>57</v>
      </c>
      <c r="D84" s="138" t="s">
        <v>57</v>
      </c>
      <c r="E84" s="138" t="s">
        <v>57</v>
      </c>
      <c r="F84" s="139" t="s">
        <v>57</v>
      </c>
      <c r="G84" s="138" t="s">
        <v>57</v>
      </c>
      <c r="H84" s="138" t="s">
        <v>57</v>
      </c>
      <c r="I84" s="149" t="s">
        <v>57</v>
      </c>
      <c r="J84" s="138" t="s">
        <v>57</v>
      </c>
      <c r="K84" s="138" t="s">
        <v>57</v>
      </c>
      <c r="L84" s="138" t="s">
        <v>57</v>
      </c>
      <c r="M84" s="138" t="s">
        <v>57</v>
      </c>
      <c r="N84" s="138" t="s">
        <v>57</v>
      </c>
      <c r="O84" s="138" t="s">
        <v>57</v>
      </c>
      <c r="P84" s="132" t="s">
        <v>57</v>
      </c>
      <c r="Q84" s="132" t="s">
        <v>57</v>
      </c>
    </row>
    <row r="85" spans="1:17" s="141" customFormat="1" x14ac:dyDescent="0.35">
      <c r="A85" s="137" t="s">
        <v>57</v>
      </c>
      <c r="B85" s="138" t="s">
        <v>57</v>
      </c>
      <c r="C85" s="138" t="s">
        <v>57</v>
      </c>
      <c r="D85" s="138" t="s">
        <v>57</v>
      </c>
      <c r="E85" s="138" t="s">
        <v>57</v>
      </c>
      <c r="F85" s="139" t="s">
        <v>57</v>
      </c>
      <c r="G85" s="138" t="s">
        <v>57</v>
      </c>
      <c r="H85" s="138" t="s">
        <v>57</v>
      </c>
      <c r="I85" s="149" t="s">
        <v>57</v>
      </c>
      <c r="J85" s="138" t="s">
        <v>57</v>
      </c>
      <c r="K85" s="138" t="s">
        <v>57</v>
      </c>
      <c r="L85" s="138" t="s">
        <v>57</v>
      </c>
      <c r="M85" s="138" t="s">
        <v>57</v>
      </c>
      <c r="N85" s="138" t="s">
        <v>57</v>
      </c>
      <c r="O85" s="138" t="s">
        <v>57</v>
      </c>
      <c r="P85" s="132" t="s">
        <v>57</v>
      </c>
      <c r="Q85" s="132" t="s">
        <v>57</v>
      </c>
    </row>
    <row r="86" spans="1:17" s="141" customFormat="1" x14ac:dyDescent="0.35">
      <c r="A86" s="137" t="s">
        <v>57</v>
      </c>
      <c r="B86" s="138" t="s">
        <v>57</v>
      </c>
      <c r="C86" s="138" t="s">
        <v>57</v>
      </c>
      <c r="D86" s="138" t="s">
        <v>57</v>
      </c>
      <c r="E86" s="138" t="s">
        <v>57</v>
      </c>
      <c r="F86" s="139" t="s">
        <v>57</v>
      </c>
      <c r="G86" s="138" t="s">
        <v>57</v>
      </c>
      <c r="H86" s="138" t="s">
        <v>57</v>
      </c>
      <c r="I86" s="149" t="s">
        <v>57</v>
      </c>
      <c r="J86" s="138" t="s">
        <v>57</v>
      </c>
      <c r="K86" s="138" t="s">
        <v>57</v>
      </c>
      <c r="L86" s="138" t="s">
        <v>57</v>
      </c>
      <c r="M86" s="138" t="s">
        <v>57</v>
      </c>
      <c r="N86" s="138" t="s">
        <v>57</v>
      </c>
      <c r="O86" s="138" t="s">
        <v>57</v>
      </c>
      <c r="P86" s="132" t="s">
        <v>57</v>
      </c>
      <c r="Q86" s="132" t="s">
        <v>57</v>
      </c>
    </row>
    <row r="87" spans="1:17" s="141" customFormat="1" x14ac:dyDescent="0.35">
      <c r="A87" s="137" t="s">
        <v>57</v>
      </c>
      <c r="B87" s="138" t="s">
        <v>57</v>
      </c>
      <c r="C87" s="138" t="s">
        <v>57</v>
      </c>
      <c r="D87" s="138" t="s">
        <v>57</v>
      </c>
      <c r="E87" s="138" t="s">
        <v>57</v>
      </c>
      <c r="F87" s="139" t="s">
        <v>57</v>
      </c>
      <c r="G87" s="138" t="s">
        <v>57</v>
      </c>
      <c r="H87" s="138" t="s">
        <v>57</v>
      </c>
      <c r="I87" s="149" t="s">
        <v>57</v>
      </c>
      <c r="J87" s="138" t="s">
        <v>57</v>
      </c>
      <c r="K87" s="138" t="s">
        <v>57</v>
      </c>
      <c r="L87" s="138" t="s">
        <v>57</v>
      </c>
      <c r="M87" s="138" t="s">
        <v>57</v>
      </c>
      <c r="N87" s="138" t="s">
        <v>57</v>
      </c>
      <c r="O87" s="138" t="s">
        <v>57</v>
      </c>
      <c r="P87" s="132" t="s">
        <v>57</v>
      </c>
      <c r="Q87" s="132" t="s">
        <v>57</v>
      </c>
    </row>
    <row r="88" spans="1:17" s="141" customFormat="1" x14ac:dyDescent="0.35">
      <c r="A88" s="137" t="s">
        <v>57</v>
      </c>
      <c r="B88" s="138" t="s">
        <v>57</v>
      </c>
      <c r="C88" s="138" t="s">
        <v>57</v>
      </c>
      <c r="D88" s="138" t="s">
        <v>57</v>
      </c>
      <c r="E88" s="138" t="s">
        <v>57</v>
      </c>
      <c r="F88" s="139" t="s">
        <v>57</v>
      </c>
      <c r="G88" s="138" t="s">
        <v>57</v>
      </c>
      <c r="H88" s="138" t="s">
        <v>57</v>
      </c>
      <c r="I88" s="149" t="s">
        <v>57</v>
      </c>
      <c r="J88" s="138" t="s">
        <v>57</v>
      </c>
      <c r="K88" s="138" t="s">
        <v>57</v>
      </c>
      <c r="L88" s="138" t="s">
        <v>57</v>
      </c>
      <c r="M88" s="138" t="s">
        <v>57</v>
      </c>
      <c r="N88" s="138" t="s">
        <v>57</v>
      </c>
      <c r="O88" s="138" t="s">
        <v>57</v>
      </c>
      <c r="P88" s="132" t="s">
        <v>57</v>
      </c>
      <c r="Q88" s="132" t="s">
        <v>57</v>
      </c>
    </row>
    <row r="89" spans="1:17" s="141" customFormat="1" x14ac:dyDescent="0.35">
      <c r="A89" s="137" t="s">
        <v>57</v>
      </c>
      <c r="B89" s="138" t="s">
        <v>57</v>
      </c>
      <c r="C89" s="138" t="s">
        <v>57</v>
      </c>
      <c r="D89" s="138" t="s">
        <v>57</v>
      </c>
      <c r="E89" s="138" t="s">
        <v>57</v>
      </c>
      <c r="F89" s="139" t="s">
        <v>57</v>
      </c>
      <c r="G89" s="138" t="s">
        <v>57</v>
      </c>
      <c r="H89" s="138" t="s">
        <v>57</v>
      </c>
      <c r="I89" s="149" t="s">
        <v>57</v>
      </c>
      <c r="J89" s="138" t="s">
        <v>57</v>
      </c>
      <c r="K89" s="138" t="s">
        <v>57</v>
      </c>
      <c r="L89" s="138" t="s">
        <v>57</v>
      </c>
      <c r="M89" s="138" t="s">
        <v>57</v>
      </c>
      <c r="N89" s="138" t="s">
        <v>57</v>
      </c>
      <c r="O89" s="138" t="s">
        <v>57</v>
      </c>
      <c r="P89" s="132" t="s">
        <v>57</v>
      </c>
      <c r="Q89" s="132" t="s">
        <v>57</v>
      </c>
    </row>
    <row r="90" spans="1:17" s="141" customFormat="1" x14ac:dyDescent="0.35">
      <c r="A90" s="137" t="s">
        <v>57</v>
      </c>
      <c r="B90" s="138" t="s">
        <v>57</v>
      </c>
      <c r="C90" s="138" t="s">
        <v>57</v>
      </c>
      <c r="D90" s="138" t="s">
        <v>57</v>
      </c>
      <c r="E90" s="138" t="s">
        <v>57</v>
      </c>
      <c r="F90" s="139" t="s">
        <v>57</v>
      </c>
      <c r="G90" s="138" t="s">
        <v>57</v>
      </c>
      <c r="H90" s="138" t="s">
        <v>57</v>
      </c>
      <c r="I90" s="149" t="s">
        <v>57</v>
      </c>
      <c r="J90" s="138" t="s">
        <v>57</v>
      </c>
      <c r="K90" s="138" t="s">
        <v>57</v>
      </c>
      <c r="L90" s="138" t="s">
        <v>57</v>
      </c>
      <c r="M90" s="138" t="s">
        <v>57</v>
      </c>
      <c r="N90" s="138" t="s">
        <v>57</v>
      </c>
      <c r="O90" s="138" t="s">
        <v>57</v>
      </c>
      <c r="P90" s="132" t="s">
        <v>57</v>
      </c>
      <c r="Q90" s="132" t="s">
        <v>57</v>
      </c>
    </row>
    <row r="91" spans="1:17" s="141" customFormat="1" x14ac:dyDescent="0.35">
      <c r="A91" s="137" t="s">
        <v>57</v>
      </c>
      <c r="B91" s="138" t="s">
        <v>57</v>
      </c>
      <c r="C91" s="138" t="s">
        <v>57</v>
      </c>
      <c r="D91" s="138" t="s">
        <v>57</v>
      </c>
      <c r="E91" s="138" t="s">
        <v>57</v>
      </c>
      <c r="F91" s="139" t="s">
        <v>57</v>
      </c>
      <c r="G91" s="138" t="s">
        <v>57</v>
      </c>
      <c r="H91" s="138" t="s">
        <v>57</v>
      </c>
      <c r="I91" s="149" t="s">
        <v>57</v>
      </c>
      <c r="J91" s="138" t="s">
        <v>57</v>
      </c>
      <c r="K91" s="138" t="s">
        <v>57</v>
      </c>
      <c r="L91" s="138" t="s">
        <v>57</v>
      </c>
      <c r="M91" s="138" t="s">
        <v>57</v>
      </c>
      <c r="N91" s="138" t="s">
        <v>57</v>
      </c>
      <c r="O91" s="138" t="s">
        <v>57</v>
      </c>
      <c r="P91" s="132" t="s">
        <v>57</v>
      </c>
      <c r="Q91" s="132" t="s">
        <v>57</v>
      </c>
    </row>
    <row r="92" spans="1:17" s="141" customFormat="1" x14ac:dyDescent="0.35">
      <c r="A92" s="137" t="s">
        <v>57</v>
      </c>
      <c r="B92" s="138" t="s">
        <v>57</v>
      </c>
      <c r="C92" s="138" t="s">
        <v>57</v>
      </c>
      <c r="D92" s="138" t="s">
        <v>57</v>
      </c>
      <c r="E92" s="138" t="s">
        <v>57</v>
      </c>
      <c r="F92" s="139" t="s">
        <v>57</v>
      </c>
      <c r="G92" s="138" t="s">
        <v>57</v>
      </c>
      <c r="H92" s="138" t="s">
        <v>57</v>
      </c>
      <c r="I92" s="149" t="s">
        <v>57</v>
      </c>
      <c r="J92" s="138" t="s">
        <v>57</v>
      </c>
      <c r="K92" s="138" t="s">
        <v>57</v>
      </c>
      <c r="L92" s="138" t="s">
        <v>57</v>
      </c>
      <c r="M92" s="138" t="s">
        <v>57</v>
      </c>
      <c r="N92" s="138" t="s">
        <v>57</v>
      </c>
      <c r="O92" s="138" t="s">
        <v>57</v>
      </c>
      <c r="P92" s="132" t="s">
        <v>57</v>
      </c>
      <c r="Q92" s="132" t="s">
        <v>57</v>
      </c>
    </row>
    <row r="93" spans="1:17" s="141" customFormat="1" x14ac:dyDescent="0.35">
      <c r="A93" s="137" t="s">
        <v>57</v>
      </c>
      <c r="B93" s="138" t="s">
        <v>57</v>
      </c>
      <c r="C93" s="138" t="s">
        <v>57</v>
      </c>
      <c r="D93" s="138" t="s">
        <v>57</v>
      </c>
      <c r="E93" s="138" t="s">
        <v>57</v>
      </c>
      <c r="F93" s="139" t="s">
        <v>57</v>
      </c>
      <c r="G93" s="138" t="s">
        <v>57</v>
      </c>
      <c r="H93" s="138" t="s">
        <v>57</v>
      </c>
      <c r="I93" s="149" t="s">
        <v>57</v>
      </c>
      <c r="J93" s="138" t="s">
        <v>57</v>
      </c>
      <c r="K93" s="138" t="s">
        <v>57</v>
      </c>
      <c r="L93" s="138" t="s">
        <v>57</v>
      </c>
      <c r="M93" s="138" t="s">
        <v>57</v>
      </c>
      <c r="N93" s="138" t="s">
        <v>57</v>
      </c>
      <c r="O93" s="138" t="s">
        <v>57</v>
      </c>
      <c r="P93" s="132" t="s">
        <v>57</v>
      </c>
      <c r="Q93" s="132" t="s">
        <v>57</v>
      </c>
    </row>
    <row r="94" spans="1:17" s="141" customFormat="1" x14ac:dyDescent="0.35">
      <c r="A94" s="132" t="s">
        <v>57</v>
      </c>
      <c r="B94" s="132" t="s">
        <v>57</v>
      </c>
      <c r="C94" s="132" t="s">
        <v>57</v>
      </c>
      <c r="D94" s="132" t="s">
        <v>57</v>
      </c>
      <c r="E94" s="132" t="s">
        <v>57</v>
      </c>
      <c r="F94" s="132" t="s">
        <v>57</v>
      </c>
      <c r="G94" s="132" t="s">
        <v>57</v>
      </c>
      <c r="H94" s="132" t="s">
        <v>57</v>
      </c>
      <c r="I94" s="132" t="s">
        <v>57</v>
      </c>
      <c r="J94" s="132" t="s">
        <v>57</v>
      </c>
      <c r="K94" s="132" t="s">
        <v>57</v>
      </c>
      <c r="L94" s="132" t="s">
        <v>57</v>
      </c>
      <c r="M94" s="132" t="s">
        <v>57</v>
      </c>
      <c r="N94" s="132" t="s">
        <v>57</v>
      </c>
      <c r="O94" s="132" t="s">
        <v>57</v>
      </c>
      <c r="P94" s="131"/>
      <c r="Q94" s="131"/>
    </row>
    <row r="95" spans="1:17" s="141" customFormat="1" x14ac:dyDescent="0.35">
      <c r="A95" s="132" t="s">
        <v>57</v>
      </c>
      <c r="B95" s="132" t="s">
        <v>57</v>
      </c>
      <c r="C95" s="132" t="s">
        <v>57</v>
      </c>
      <c r="D95" s="132" t="s">
        <v>57</v>
      </c>
      <c r="E95" s="132" t="s">
        <v>57</v>
      </c>
      <c r="F95" s="132" t="s">
        <v>57</v>
      </c>
      <c r="G95" s="132" t="s">
        <v>57</v>
      </c>
      <c r="H95" s="132" t="s">
        <v>57</v>
      </c>
      <c r="I95" s="132" t="s">
        <v>57</v>
      </c>
      <c r="J95" s="132" t="s">
        <v>57</v>
      </c>
      <c r="K95" s="132" t="s">
        <v>57</v>
      </c>
      <c r="L95" s="132" t="s">
        <v>57</v>
      </c>
      <c r="M95" s="132" t="s">
        <v>57</v>
      </c>
      <c r="N95" s="132" t="s">
        <v>57</v>
      </c>
      <c r="O95" s="132" t="s">
        <v>57</v>
      </c>
      <c r="P95" s="131"/>
      <c r="Q95" s="131"/>
    </row>
    <row r="96" spans="1:17" s="141" customFormat="1" x14ac:dyDescent="0.35">
      <c r="A96" s="132" t="s">
        <v>57</v>
      </c>
      <c r="B96" s="132" t="s">
        <v>57</v>
      </c>
      <c r="C96" s="132" t="s">
        <v>57</v>
      </c>
      <c r="D96" s="132" t="s">
        <v>57</v>
      </c>
      <c r="E96" s="132" t="s">
        <v>57</v>
      </c>
      <c r="F96" s="132" t="s">
        <v>57</v>
      </c>
      <c r="G96" s="132" t="s">
        <v>57</v>
      </c>
      <c r="H96" s="132" t="s">
        <v>57</v>
      </c>
      <c r="I96" s="132" t="s">
        <v>57</v>
      </c>
      <c r="J96" s="132" t="s">
        <v>57</v>
      </c>
      <c r="K96" s="132" t="s">
        <v>57</v>
      </c>
      <c r="L96" s="132" t="s">
        <v>57</v>
      </c>
      <c r="M96" s="132" t="s">
        <v>57</v>
      </c>
      <c r="N96" s="132" t="s">
        <v>57</v>
      </c>
      <c r="O96" s="132" t="s">
        <v>57</v>
      </c>
      <c r="P96" s="131"/>
      <c r="Q96" s="131"/>
    </row>
    <row r="97" spans="1:17" s="141" customFormat="1" x14ac:dyDescent="0.35">
      <c r="A97" s="185"/>
      <c r="B97" s="186"/>
      <c r="C97" s="187"/>
      <c r="D97" s="187"/>
      <c r="E97" s="188" t="s">
        <v>207</v>
      </c>
      <c r="F97" s="186"/>
      <c r="G97" s="186"/>
      <c r="H97" s="189"/>
      <c r="I97" s="185"/>
      <c r="J97" s="186"/>
      <c r="K97" s="190"/>
      <c r="L97" s="191"/>
      <c r="M97" s="185"/>
      <c r="N97" s="185"/>
      <c r="O97" s="186"/>
      <c r="P97" s="185"/>
      <c r="Q97" s="186"/>
    </row>
    <row r="98" spans="1:17" s="141" customFormat="1" x14ac:dyDescent="0.35">
      <c r="A98" s="185">
        <v>30</v>
      </c>
      <c r="B98" s="186" t="s">
        <v>208</v>
      </c>
      <c r="C98" s="187">
        <v>44774</v>
      </c>
      <c r="D98" s="187">
        <v>44804</v>
      </c>
      <c r="E98" s="188" t="s">
        <v>207</v>
      </c>
      <c r="F98" s="187" t="s">
        <v>103</v>
      </c>
      <c r="G98" s="186"/>
      <c r="H98" s="189"/>
      <c r="I98" s="187" t="s">
        <v>85</v>
      </c>
      <c r="J98" s="186"/>
      <c r="K98" s="190"/>
      <c r="L98" s="191" t="s">
        <v>105</v>
      </c>
      <c r="M98" s="185" t="s">
        <v>209</v>
      </c>
      <c r="N98" s="185" t="s">
        <v>89</v>
      </c>
      <c r="O98" s="185" t="s">
        <v>210</v>
      </c>
      <c r="P98" s="186" t="s">
        <v>91</v>
      </c>
      <c r="Q98" s="186" t="s">
        <v>211</v>
      </c>
    </row>
    <row r="99" spans="1:17" s="141" customFormat="1" x14ac:dyDescent="0.35">
      <c r="A99" s="185">
        <v>31</v>
      </c>
      <c r="B99" s="186" t="s">
        <v>212</v>
      </c>
      <c r="C99" s="187">
        <v>44774</v>
      </c>
      <c r="D99" s="187">
        <v>44804</v>
      </c>
      <c r="E99" s="188" t="s">
        <v>207</v>
      </c>
      <c r="F99" s="187" t="s">
        <v>103</v>
      </c>
      <c r="G99" s="186"/>
      <c r="H99" s="189"/>
      <c r="I99" s="187" t="s">
        <v>85</v>
      </c>
      <c r="J99" s="186"/>
      <c r="K99" s="190"/>
      <c r="L99" s="191" t="s">
        <v>105</v>
      </c>
      <c r="M99" s="185" t="s">
        <v>209</v>
      </c>
      <c r="N99" s="185" t="s">
        <v>89</v>
      </c>
      <c r="O99" s="185" t="s">
        <v>213</v>
      </c>
      <c r="P99" s="186" t="s">
        <v>91</v>
      </c>
      <c r="Q99" s="186" t="s">
        <v>214</v>
      </c>
    </row>
    <row r="100" spans="1:17" s="141" customFormat="1" x14ac:dyDescent="0.35">
      <c r="A100" s="185">
        <v>32</v>
      </c>
      <c r="B100" s="186" t="s">
        <v>215</v>
      </c>
      <c r="C100" s="187">
        <v>44682</v>
      </c>
      <c r="D100" s="187">
        <v>44712</v>
      </c>
      <c r="E100" s="186"/>
      <c r="F100" s="187" t="s">
        <v>103</v>
      </c>
      <c r="G100" s="186"/>
      <c r="H100" s="189" t="s">
        <v>216</v>
      </c>
      <c r="I100" s="187" t="s">
        <v>85</v>
      </c>
      <c r="J100" s="186"/>
      <c r="K100" s="190" t="s">
        <v>217</v>
      </c>
      <c r="L100" s="191" t="s">
        <v>218</v>
      </c>
      <c r="M100" s="185" t="s">
        <v>209</v>
      </c>
      <c r="N100" s="185"/>
      <c r="O100" s="185" t="s">
        <v>219</v>
      </c>
      <c r="P100" s="185" t="s">
        <v>81</v>
      </c>
      <c r="Q100" s="186" t="s">
        <v>220</v>
      </c>
    </row>
    <row r="101" spans="1:17" s="141" customFormat="1" x14ac:dyDescent="0.35">
      <c r="A101" s="185"/>
      <c r="B101" s="186"/>
      <c r="C101" s="187"/>
      <c r="D101" s="187"/>
      <c r="E101" s="186"/>
      <c r="F101" s="187"/>
      <c r="G101" s="186"/>
      <c r="H101" s="189"/>
      <c r="I101" s="187"/>
      <c r="J101" s="186"/>
      <c r="K101" s="190" t="s">
        <v>221</v>
      </c>
      <c r="L101" s="191" t="s">
        <v>222</v>
      </c>
      <c r="M101" s="185" t="s">
        <v>78</v>
      </c>
      <c r="N101" s="185"/>
      <c r="O101" s="185"/>
      <c r="P101" s="185"/>
      <c r="Q101" s="186"/>
    </row>
    <row r="102" spans="1:17" s="141" customFormat="1" x14ac:dyDescent="0.35">
      <c r="A102" s="185"/>
      <c r="B102" s="186"/>
      <c r="C102" s="186"/>
      <c r="D102" s="186"/>
      <c r="E102" s="186"/>
      <c r="F102" s="186"/>
      <c r="G102" s="186"/>
      <c r="H102" s="189"/>
      <c r="I102" s="186"/>
      <c r="J102" s="186"/>
      <c r="K102" s="190"/>
      <c r="L102" s="186"/>
      <c r="M102" s="186"/>
      <c r="N102" s="186"/>
      <c r="O102" s="186"/>
      <c r="P102" s="186"/>
      <c r="Q102" s="186"/>
    </row>
    <row r="103" spans="1:17" s="141" customFormat="1" x14ac:dyDescent="0.35">
      <c r="A103" s="185">
        <v>33</v>
      </c>
      <c r="B103" s="186" t="s">
        <v>223</v>
      </c>
      <c r="C103" s="187">
        <v>44682</v>
      </c>
      <c r="D103" s="187">
        <v>44712</v>
      </c>
      <c r="E103" s="188" t="s">
        <v>207</v>
      </c>
      <c r="F103" s="187" t="s">
        <v>103</v>
      </c>
      <c r="G103" s="186"/>
      <c r="H103" s="189" t="s">
        <v>216</v>
      </c>
      <c r="I103" s="187" t="s">
        <v>85</v>
      </c>
      <c r="J103" s="186"/>
      <c r="K103" s="190" t="s">
        <v>224</v>
      </c>
      <c r="L103" s="191" t="s">
        <v>225</v>
      </c>
      <c r="M103" s="185" t="s">
        <v>209</v>
      </c>
      <c r="N103" s="192" t="s">
        <v>226</v>
      </c>
      <c r="O103" s="185" t="s">
        <v>227</v>
      </c>
      <c r="P103" s="185" t="s">
        <v>81</v>
      </c>
      <c r="Q103" s="186" t="s">
        <v>228</v>
      </c>
    </row>
    <row r="104" spans="1:17" s="141" customFormat="1" x14ac:dyDescent="0.35">
      <c r="A104" s="185"/>
      <c r="B104" s="186"/>
      <c r="C104" s="187"/>
      <c r="D104" s="187"/>
      <c r="E104" s="188"/>
      <c r="F104" s="187"/>
      <c r="G104" s="186"/>
      <c r="H104" s="189"/>
      <c r="I104" s="187"/>
      <c r="J104" s="186"/>
      <c r="K104" s="190" t="s">
        <v>229</v>
      </c>
      <c r="L104" s="191" t="s">
        <v>218</v>
      </c>
      <c r="M104" s="185" t="s">
        <v>209</v>
      </c>
      <c r="N104" s="192"/>
      <c r="O104" s="185"/>
      <c r="P104" s="185"/>
      <c r="Q104" s="186"/>
    </row>
    <row r="105" spans="1:17" s="141" customFormat="1" x14ac:dyDescent="0.35">
      <c r="A105" s="185"/>
      <c r="B105" s="186"/>
      <c r="C105" s="187"/>
      <c r="D105" s="187"/>
      <c r="E105" s="188"/>
      <c r="F105" s="187"/>
      <c r="G105" s="186"/>
      <c r="H105" s="189"/>
      <c r="I105" s="187"/>
      <c r="J105" s="186"/>
      <c r="K105" s="190" t="s">
        <v>230</v>
      </c>
      <c r="L105" s="191" t="s">
        <v>218</v>
      </c>
      <c r="M105" s="185" t="s">
        <v>209</v>
      </c>
      <c r="N105" s="192"/>
      <c r="O105" s="185"/>
      <c r="P105" s="185"/>
      <c r="Q105" s="186"/>
    </row>
    <row r="106" spans="1:17" s="141" customFormat="1" x14ac:dyDescent="0.35">
      <c r="A106" s="185">
        <v>34</v>
      </c>
      <c r="B106" s="186" t="s">
        <v>231</v>
      </c>
      <c r="C106" s="187">
        <v>44774</v>
      </c>
      <c r="D106" s="187">
        <v>44804</v>
      </c>
      <c r="E106" s="188" t="s">
        <v>207</v>
      </c>
      <c r="F106" s="187" t="s">
        <v>103</v>
      </c>
      <c r="G106" s="186"/>
      <c r="H106" s="189" t="s">
        <v>232</v>
      </c>
      <c r="I106" s="187" t="s">
        <v>85</v>
      </c>
      <c r="J106" s="186"/>
      <c r="K106" s="190"/>
      <c r="L106" s="191" t="s">
        <v>233</v>
      </c>
      <c r="M106" s="185" t="s">
        <v>209</v>
      </c>
      <c r="N106" s="192" t="s">
        <v>89</v>
      </c>
      <c r="O106" s="185" t="s">
        <v>234</v>
      </c>
      <c r="P106" s="186" t="s">
        <v>91</v>
      </c>
      <c r="Q106" s="186" t="s">
        <v>235</v>
      </c>
    </row>
    <row r="107" spans="1:17" s="141" customFormat="1" x14ac:dyDescent="0.35">
      <c r="A107" s="185"/>
      <c r="B107" s="186"/>
      <c r="C107" s="187"/>
      <c r="D107" s="187"/>
      <c r="E107" s="188" t="s">
        <v>207</v>
      </c>
      <c r="F107" s="187"/>
      <c r="G107" s="186"/>
      <c r="H107" s="189"/>
      <c r="I107" s="185"/>
      <c r="J107" s="186"/>
      <c r="K107" s="190"/>
      <c r="L107" s="191"/>
      <c r="M107" s="185"/>
      <c r="N107" s="192"/>
      <c r="O107" s="186"/>
      <c r="P107" s="185"/>
      <c r="Q107" s="186"/>
    </row>
    <row r="108" spans="1:17" s="141" customFormat="1" x14ac:dyDescent="0.35">
      <c r="A108" s="185">
        <v>35</v>
      </c>
      <c r="B108" s="186" t="s">
        <v>236</v>
      </c>
      <c r="C108" s="187">
        <v>44682</v>
      </c>
      <c r="D108" s="187">
        <v>44773</v>
      </c>
      <c r="E108" s="188" t="s">
        <v>207</v>
      </c>
      <c r="F108" s="186" t="s">
        <v>237</v>
      </c>
      <c r="G108" s="186"/>
      <c r="H108" s="189" t="s">
        <v>238</v>
      </c>
      <c r="I108" s="187" t="s">
        <v>85</v>
      </c>
      <c r="J108" s="186"/>
      <c r="K108" s="190" t="s">
        <v>239</v>
      </c>
      <c r="L108" s="191" t="s">
        <v>240</v>
      </c>
      <c r="M108" s="185" t="s">
        <v>78</v>
      </c>
      <c r="N108" s="192" t="s">
        <v>241</v>
      </c>
      <c r="O108" s="186" t="s">
        <v>242</v>
      </c>
      <c r="P108" s="186" t="s">
        <v>91</v>
      </c>
      <c r="Q108" s="186"/>
    </row>
    <row r="109" spans="1:17" s="141" customFormat="1" x14ac:dyDescent="0.35">
      <c r="A109" s="185">
        <v>36</v>
      </c>
      <c r="B109" s="186" t="s">
        <v>243</v>
      </c>
      <c r="C109" s="187">
        <v>44774</v>
      </c>
      <c r="D109" s="187">
        <v>44895</v>
      </c>
      <c r="E109" s="186"/>
      <c r="F109" s="186" t="s">
        <v>244</v>
      </c>
      <c r="G109" s="186"/>
      <c r="H109" s="189" t="s">
        <v>245</v>
      </c>
      <c r="I109" s="187" t="s">
        <v>85</v>
      </c>
      <c r="J109" s="186"/>
      <c r="K109" s="190" t="s">
        <v>246</v>
      </c>
      <c r="L109" s="191" t="s">
        <v>247</v>
      </c>
      <c r="M109" s="185" t="s">
        <v>78</v>
      </c>
      <c r="N109" s="192" t="s">
        <v>248</v>
      </c>
      <c r="O109" s="186" t="s">
        <v>249</v>
      </c>
      <c r="P109" s="186" t="s">
        <v>91</v>
      </c>
      <c r="Q109" s="186"/>
    </row>
    <row r="110" spans="1:17" s="141" customFormat="1" x14ac:dyDescent="0.35">
      <c r="A110" s="185"/>
      <c r="B110" s="186"/>
      <c r="C110" s="187"/>
      <c r="D110" s="187"/>
      <c r="E110" s="186"/>
      <c r="F110" s="186"/>
      <c r="G110" s="186"/>
      <c r="H110" s="189"/>
      <c r="I110" s="187"/>
      <c r="J110" s="186"/>
      <c r="K110" s="190"/>
      <c r="L110" s="191"/>
      <c r="M110" s="185"/>
      <c r="N110" s="192"/>
      <c r="O110" s="186"/>
      <c r="P110" s="186"/>
      <c r="Q110" s="186"/>
    </row>
    <row r="111" spans="1:17" s="141" customFormat="1" x14ac:dyDescent="0.35">
      <c r="A111" s="185">
        <v>37</v>
      </c>
      <c r="B111" s="186" t="s">
        <v>250</v>
      </c>
      <c r="C111" s="187"/>
      <c r="D111" s="187"/>
      <c r="E111" s="186"/>
      <c r="F111" s="186" t="s">
        <v>251</v>
      </c>
      <c r="G111" s="186"/>
      <c r="H111" s="189"/>
      <c r="I111" s="187" t="s">
        <v>252</v>
      </c>
      <c r="J111" s="186"/>
      <c r="K111" s="190" t="s">
        <v>253</v>
      </c>
      <c r="L111" s="191"/>
      <c r="M111" s="185"/>
      <c r="N111" s="192"/>
      <c r="O111" s="186"/>
      <c r="P111" s="186"/>
      <c r="Q111" s="186"/>
    </row>
    <row r="112" spans="1:17" s="141" customFormat="1" x14ac:dyDescent="0.35">
      <c r="A112" s="185"/>
      <c r="B112" s="186"/>
      <c r="C112" s="187"/>
      <c r="D112" s="187"/>
      <c r="E112" s="193"/>
      <c r="F112" s="187"/>
      <c r="G112" s="186"/>
      <c r="H112" s="189"/>
      <c r="I112" s="186"/>
      <c r="J112" s="186"/>
      <c r="K112" s="194"/>
      <c r="L112" s="186"/>
      <c r="M112" s="185"/>
      <c r="N112" s="185"/>
      <c r="O112" s="186"/>
      <c r="P112" s="186"/>
      <c r="Q112" s="186"/>
    </row>
    <row r="113" spans="1:17" x14ac:dyDescent="0.35">
      <c r="A113" s="141"/>
      <c r="B113" s="141"/>
      <c r="C113" s="141"/>
      <c r="D113" s="141"/>
      <c r="E113" s="141"/>
      <c r="F113" s="141"/>
      <c r="G113" s="141"/>
      <c r="H113" s="141"/>
      <c r="I113" s="141"/>
      <c r="J113" s="141"/>
      <c r="K113" s="141"/>
      <c r="L113" s="141"/>
      <c r="M113" s="141"/>
      <c r="N113" s="141"/>
      <c r="O113" s="141"/>
      <c r="P113" s="141"/>
      <c r="Q113" s="141"/>
    </row>
    <row r="114" spans="1:17" x14ac:dyDescent="0.35">
      <c r="A114" s="141"/>
      <c r="B114" s="141"/>
      <c r="C114" s="141"/>
      <c r="D114" s="141"/>
      <c r="E114" s="141"/>
      <c r="F114" s="141"/>
      <c r="G114" s="141"/>
      <c r="H114" s="141"/>
      <c r="I114" s="141"/>
      <c r="J114" s="141"/>
      <c r="K114" s="141"/>
      <c r="L114" s="141"/>
      <c r="M114" s="141"/>
      <c r="N114" s="141"/>
      <c r="O114" s="141"/>
      <c r="P114" s="141"/>
      <c r="Q114" s="141"/>
    </row>
  </sheetData>
  <mergeCells count="1">
    <mergeCell ref="B5:N5"/>
  </mergeCells>
  <pageMargins left="0.5" right="0.5" top="0.5" bottom="0.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9f17862-c577-4517-b516-fb9bf86d0f75" xsi:nil="true"/>
    <lcf76f155ced4ddcb4097134ff3c332f xmlns="a457009b-e52e-48c6-8877-f0ece2e24116">
      <Terms xmlns="http://schemas.microsoft.com/office/infopath/2007/PartnerControls"/>
    </lcf76f155ced4ddcb4097134ff3c332f>
    <SharedWithUsers xmlns="59f17862-c577-4517-b516-fb9bf86d0f75">
      <UserInfo>
        <DisplayName>Aleksei Shuvalov</DisplayName>
        <AccountId>48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A007548EADD7E48A8E1007334B9B540" ma:contentTypeVersion="10" ma:contentTypeDescription="Create a new document." ma:contentTypeScope="" ma:versionID="1778145734379695a1d945e8f9c2f019">
  <xsd:schema xmlns:xsd="http://www.w3.org/2001/XMLSchema" xmlns:xs="http://www.w3.org/2001/XMLSchema" xmlns:p="http://schemas.microsoft.com/office/2006/metadata/properties" xmlns:ns2="a457009b-e52e-48c6-8877-f0ece2e24116" xmlns:ns3="59f17862-c577-4517-b516-fb9bf86d0f75" targetNamespace="http://schemas.microsoft.com/office/2006/metadata/properties" ma:root="true" ma:fieldsID="dc6bb1d2e5d13d45b9901c0dece6ee48" ns2:_="" ns3:_="">
    <xsd:import namespace="a457009b-e52e-48c6-8877-f0ece2e24116"/>
    <xsd:import namespace="59f17862-c577-4517-b516-fb9bf86d0f7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57009b-e52e-48c6-8877-f0ece2e241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bb9a696-9a90-4daf-a2f9-ef12b146806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f17862-c577-4517-b516-fb9bf86d0f7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f6614220-a532-4592-bae3-33ad0f37a680}" ma:internalName="TaxCatchAll" ma:showField="CatchAllData" ma:web="59f17862-c577-4517-b516-fb9bf86d0f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CFF61A-1429-44E9-A836-3650915C8070}">
  <ds:schemaRefs>
    <ds:schemaRef ds:uri="http://schemas.microsoft.com/office/2006/metadata/properties"/>
    <ds:schemaRef ds:uri="http://schemas.microsoft.com/office/infopath/2007/PartnerControls"/>
    <ds:schemaRef ds:uri="59f17862-c577-4517-b516-fb9bf86d0f75"/>
    <ds:schemaRef ds:uri="a457009b-e52e-48c6-8877-f0ece2e24116"/>
  </ds:schemaRefs>
</ds:datastoreItem>
</file>

<file path=customXml/itemProps2.xml><?xml version="1.0" encoding="utf-8"?>
<ds:datastoreItem xmlns:ds="http://schemas.openxmlformats.org/officeDocument/2006/customXml" ds:itemID="{CC06459C-563D-4755-A9DA-594A4D7486F4}">
  <ds:schemaRefs>
    <ds:schemaRef ds:uri="http://schemas.microsoft.com/sharepoint/v3/contenttype/forms"/>
  </ds:schemaRefs>
</ds:datastoreItem>
</file>

<file path=customXml/itemProps3.xml><?xml version="1.0" encoding="utf-8"?>
<ds:datastoreItem xmlns:ds="http://schemas.openxmlformats.org/officeDocument/2006/customXml" ds:itemID="{390607A4-9968-4FC5-A2E1-38A802F200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57009b-e52e-48c6-8877-f0ece2e24116"/>
    <ds:schemaRef ds:uri="59f17862-c577-4517-b516-fb9bf86d0f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TM16400962</Template>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Akende aastaplaan</vt:lpstr>
      <vt:lpstr>Üldine graafik</vt:lpstr>
      <vt:lpstr>Display_Week</vt:lpstr>
      <vt:lpstr>'Akende aastaplaan'!Print_Titles</vt:lpstr>
      <vt:lpstr>Project_Start</vt:lpstr>
      <vt:lpstr>'Akende aastaplaan'!task_end</vt:lpstr>
      <vt:lpstr>'Akende aastaplaan'!task_progress</vt:lpstr>
      <vt:lpstr>'Akende aastaplaan'!task_start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2022-03-11T22:40:12Z</dcterms:created>
  <dcterms:modified xsi:type="dcterms:W3CDTF">2023-04-19T10:34:01Z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0x0101000A007548EADD7E48A8E1007334B9B540</vt:lpwstr>
  </property>
  <property fmtid="{D5CDD505-2E9C-101B-9397-08002B2CF9AE}" pid="3" name="MediaServiceImageTags">
    <vt:lpwstr/>
  </property>
</Properties>
</file>